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1.评奖评优\2023年校优秀学生奖学金\生工学院2022-2023学年校内优秀学生奖学金申请材料\2023年校奖学金一二三等级\生工学院2023年校优秀学生奖学金获奖学生名单公示\"/>
    </mc:Choice>
  </mc:AlternateContent>
  <xr:revisionPtr revIDLastSave="0" documentId="13_ncr:1_{39C9A90A-389E-4B67-9A5E-1E291A9F7C05}" xr6:coauthVersionLast="47" xr6:coauthVersionMax="47" xr10:uidLastSave="{00000000-0000-0000-0000-000000000000}"/>
  <bookViews>
    <workbookView xWindow="828" yWindow="696" windowWidth="28452" windowHeight="14652" activeTab="4" xr2:uid="{00000000-000D-0000-FFFF-FFFF00000000}"/>
  </bookViews>
  <sheets>
    <sheet name="21级生物" sheetId="1" r:id="rId1"/>
    <sheet name="21级食品" sheetId="2" r:id="rId2"/>
    <sheet name="21级质量" sheetId="3" r:id="rId3"/>
    <sheet name="21级酿酒" sheetId="4" r:id="rId4"/>
    <sheet name="21级生技" sheetId="5" r:id="rId5"/>
    <sheet name="21级轻化" sheetId="6" r:id="rId6"/>
  </sheets>
  <definedNames>
    <definedName name="_xlnm._FilterDatabase" localSheetId="3" hidden="1">'21级酿酒'!$A$2:$N$2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5" l="1"/>
  <c r="M42" i="4"/>
  <c r="M41" i="4"/>
  <c r="M15" i="4"/>
  <c r="M19" i="4"/>
  <c r="M17" i="4"/>
  <c r="M72" i="4"/>
  <c r="M9" i="4"/>
  <c r="M73" i="4"/>
  <c r="M64" i="4"/>
  <c r="M7" i="5"/>
  <c r="M13" i="6"/>
  <c r="M10" i="6"/>
  <c r="M9" i="6"/>
  <c r="M8" i="6"/>
  <c r="L7" i="6"/>
  <c r="M7" i="6" s="1"/>
  <c r="M74" i="4"/>
  <c r="M18" i="4"/>
  <c r="M20" i="6"/>
  <c r="M19" i="6"/>
  <c r="M18" i="6"/>
  <c r="M17" i="6"/>
  <c r="M16" i="6"/>
  <c r="M15" i="6"/>
  <c r="M14" i="6"/>
  <c r="M12" i="6"/>
  <c r="M11" i="6"/>
  <c r="M6" i="6"/>
  <c r="M5" i="6"/>
  <c r="M4" i="6"/>
  <c r="M3" i="6"/>
  <c r="M30" i="5"/>
  <c r="M29" i="5"/>
  <c r="M28" i="5"/>
  <c r="M27" i="5"/>
  <c r="M26" i="5"/>
  <c r="M25" i="5"/>
  <c r="M24" i="5"/>
  <c r="M23" i="5"/>
  <c r="M21" i="5"/>
  <c r="M19" i="5"/>
  <c r="M18" i="5"/>
  <c r="M17" i="5"/>
  <c r="M14" i="5"/>
  <c r="M11" i="5"/>
  <c r="M10" i="5"/>
  <c r="M9" i="5"/>
  <c r="M8" i="5"/>
  <c r="M5" i="5"/>
  <c r="M87" i="4"/>
  <c r="M86" i="4"/>
  <c r="M85" i="4"/>
  <c r="M84" i="4"/>
  <c r="M83" i="4"/>
  <c r="M82" i="4"/>
  <c r="M81" i="4"/>
  <c r="M80" i="4"/>
  <c r="M79" i="4"/>
  <c r="M78" i="4"/>
  <c r="M77" i="4"/>
  <c r="M76" i="4"/>
  <c r="M75" i="4"/>
  <c r="M71" i="4"/>
  <c r="M70" i="4"/>
  <c r="M69" i="4"/>
  <c r="L68" i="4"/>
  <c r="M68" i="4" s="1"/>
  <c r="M67" i="4"/>
  <c r="M66" i="4"/>
  <c r="M65" i="4"/>
  <c r="M63" i="4"/>
  <c r="M62" i="4"/>
  <c r="M61" i="4"/>
  <c r="M60" i="4"/>
  <c r="M59" i="4"/>
  <c r="M58" i="4"/>
  <c r="M57" i="4"/>
  <c r="M56" i="4"/>
  <c r="M55" i="4"/>
  <c r="M54" i="4"/>
  <c r="M53" i="4"/>
  <c r="M52" i="4"/>
  <c r="M51" i="4"/>
  <c r="M50" i="4"/>
  <c r="M49" i="4"/>
  <c r="M48" i="4"/>
  <c r="M47" i="4"/>
  <c r="M46" i="4"/>
  <c r="M45" i="4"/>
  <c r="M44" i="4"/>
  <c r="M43" i="4"/>
  <c r="M40" i="4"/>
  <c r="M39" i="4"/>
  <c r="M38" i="4"/>
  <c r="M37" i="4"/>
  <c r="M36" i="4"/>
  <c r="M35" i="4"/>
  <c r="M34" i="4"/>
  <c r="M33" i="4"/>
  <c r="M32" i="4"/>
  <c r="M31" i="4"/>
  <c r="M30" i="4"/>
  <c r="M29" i="4"/>
  <c r="M28" i="4"/>
  <c r="M27" i="4"/>
  <c r="M26" i="4"/>
  <c r="M25" i="4"/>
  <c r="M24" i="4"/>
  <c r="M23" i="4"/>
  <c r="M22" i="4"/>
  <c r="M21" i="4"/>
  <c r="M20" i="4"/>
  <c r="M16" i="4"/>
  <c r="M14" i="4"/>
  <c r="M13" i="4"/>
  <c r="M12" i="4"/>
  <c r="M11" i="4"/>
  <c r="M10" i="4"/>
  <c r="M8" i="4"/>
  <c r="M7" i="4"/>
  <c r="M6" i="4"/>
  <c r="M5" i="4"/>
  <c r="M4" i="4"/>
  <c r="M3" i="4"/>
</calcChain>
</file>

<file path=xl/sharedStrings.xml><?xml version="1.0" encoding="utf-8"?>
<sst xmlns="http://schemas.openxmlformats.org/spreadsheetml/2006/main" count="1336" uniqueCount="528">
  <si>
    <t>姓名</t>
  </si>
  <si>
    <t>专业  班级</t>
  </si>
  <si>
    <t>平均学分绩点</t>
  </si>
  <si>
    <t>加分</t>
  </si>
  <si>
    <t>总分(平均学分绩点+加分）</t>
  </si>
  <si>
    <t>等级</t>
  </si>
  <si>
    <t>英语四六级</t>
  </si>
  <si>
    <t>计算机</t>
  </si>
  <si>
    <t>论文、科研、专利</t>
  </si>
  <si>
    <t>学科竞赛、创新创业大赛</t>
  </si>
  <si>
    <t>文体竞赛</t>
  </si>
  <si>
    <t>社会实践</t>
  </si>
  <si>
    <t>先进班集体（团支部）</t>
  </si>
  <si>
    <t>任职</t>
  </si>
  <si>
    <t>小计</t>
  </si>
  <si>
    <t>蔡礼楠</t>
  </si>
  <si>
    <t>生物21卓越</t>
  </si>
  <si>
    <t>已过四级</t>
  </si>
  <si>
    <t>0.0025（第三届微生物培养皿大赛院级优秀奖）</t>
    <phoneticPr fontId="2" type="noConversion"/>
  </si>
  <si>
    <t>0.01（校先进团支部）</t>
  </si>
  <si>
    <t>朱红辰</t>
  </si>
  <si>
    <t>0.1（六级）</t>
  </si>
  <si>
    <t>0.065=0.06（全国大学生英语竞赛校级二等奖）+0.005（第三届微生物培养皿大赛院级三等奖）</t>
  </si>
  <si>
    <t>0.01（教学信息员）</t>
    <phoneticPr fontId="2" type="noConversion"/>
  </si>
  <si>
    <t>邓江龙</t>
  </si>
  <si>
    <t>夏雪梅</t>
  </si>
  <si>
    <t>0.06（四级）</t>
  </si>
  <si>
    <t>0.01（第三届微生物培养皿大赛院级三等奖）</t>
  </si>
  <si>
    <t>卢成霖</t>
  </si>
  <si>
    <t>生物20212</t>
    <phoneticPr fontId="2" type="noConversion"/>
  </si>
  <si>
    <t>0.06（已过四级）</t>
  </si>
  <si>
    <t>先进团支部成员0.01</t>
  </si>
  <si>
    <t>陈域</t>
  </si>
  <si>
    <t>2021级生物工程1班</t>
  </si>
  <si>
    <t>已过四级</t>
    <phoneticPr fontId="5" type="noConversion"/>
  </si>
  <si>
    <t>张伏雨</t>
    <phoneticPr fontId="2" type="noConversion"/>
  </si>
  <si>
    <t>生物212</t>
  </si>
  <si>
    <t>0.1（已过六级）</t>
  </si>
  <si>
    <t>0.04第九届互联网＋“益科乡育”省级铜奖成员</t>
    <phoneticPr fontId="2" type="noConversion"/>
  </si>
  <si>
    <t>0.01第四届心理情景剧《做自己的月亮》校级二等</t>
    <phoneticPr fontId="2" type="noConversion"/>
  </si>
  <si>
    <t>0.01班级治保委员➕0.02团委秘书处干事</t>
  </si>
  <si>
    <t>徐巧</t>
  </si>
  <si>
    <t>0.03（第九届互联网+《齐心协“厘”--赋能大凉山“红色动力”，推动车厘子产业链发展升级》校级二等）</t>
    <phoneticPr fontId="2" type="noConversion"/>
  </si>
  <si>
    <t>0.07=0.03（团支书）+0.04（学生会部长）</t>
  </si>
  <si>
    <t>徐洋</t>
  </si>
  <si>
    <t>徐静雯</t>
  </si>
  <si>
    <t>0.01=0.01（周末村官宣传部干事）</t>
  </si>
  <si>
    <t>马海军</t>
  </si>
  <si>
    <t>生物213</t>
  </si>
  <si>
    <t>0.11=0.04+0.02+0.05（第九届"互联网＋"《"污"以"生"还》校级三等奖、《 OSA 污泥原位减量工艺溶菌酶添加工艺条件优化研究》校级三等奖、"五粮液"杯中国大学生酒类创新创意大赛《战"污"不"生"》省级二等奖）</t>
    <phoneticPr fontId="2" type="noConversion"/>
  </si>
  <si>
    <t>冉亿</t>
  </si>
  <si>
    <t>0.005（足球生工杯）</t>
  </si>
  <si>
    <t>0.03（生协部长）</t>
  </si>
  <si>
    <t>杨梦秋</t>
  </si>
  <si>
    <t>0.07=0.03（学习委员）+0.04（学生会部长）</t>
  </si>
  <si>
    <t>周琪</t>
  </si>
  <si>
    <t>未过四级</t>
  </si>
  <si>
    <t>周童</t>
  </si>
  <si>
    <t>未过</t>
  </si>
  <si>
    <t>0.1=0.03（挑战杯校二等奖《基于酿酒废水生产棘孢木霉菌素发酵工艺条件优化及应用研究》）+0.06（科教杯《“污”以“生”还》优秀奖）+0.01（微生物培养皿大赛院二等奖）</t>
    <phoneticPr fontId="2" type="noConversion"/>
  </si>
  <si>
    <t>0.07=0.04（校个人三等奖讲课大赛）；0.03（校运动会第六名）</t>
  </si>
  <si>
    <t>0.05=0.01（班级组织委员）+0.04（学生会体育部部长）</t>
  </si>
  <si>
    <t>余贵芳</t>
  </si>
  <si>
    <t>0.01（第三届微生物培养皿大赛院级二等奖）</t>
  </si>
  <si>
    <t>0.05=0.01（治保委员）+0.04（院学生会编辑部部长）</t>
  </si>
  <si>
    <t>杨苗</t>
  </si>
  <si>
    <t>李阳杰</t>
  </si>
  <si>
    <t>0.01（校先进团支部）</t>
    <phoneticPr fontId="2" type="noConversion"/>
  </si>
  <si>
    <t>唐俊萍</t>
  </si>
  <si>
    <t>0.02=0.01（班级心理委员）+0.01（大学生心理委员联合会干事）</t>
  </si>
  <si>
    <t>王洁</t>
  </si>
  <si>
    <t>王雨萱</t>
  </si>
  <si>
    <t>生物工程2021级1班</t>
  </si>
  <si>
    <t>未过四级</t>
    <phoneticPr fontId="5" type="noConversion"/>
  </si>
  <si>
    <t>0.01=文娱委员</t>
  </si>
  <si>
    <t>黄未洁</t>
    <phoneticPr fontId="2" type="noConversion"/>
  </si>
  <si>
    <t>四川轻化工大学第四届心理情景剧大赛二等奖0.01</t>
    <phoneticPr fontId="2" type="noConversion"/>
  </si>
  <si>
    <t>杨江城</t>
  </si>
  <si>
    <t>0.03=0.03（班长）</t>
  </si>
  <si>
    <t>郑莉苹</t>
    <phoneticPr fontId="2" type="noConversion"/>
  </si>
  <si>
    <t>已过四级</t>
    <phoneticPr fontId="2" type="noConversion"/>
  </si>
  <si>
    <t>田径运动会4✖️400米接力赛女子甲组第一名0.04</t>
  </si>
  <si>
    <t>王萌琳</t>
  </si>
  <si>
    <t>生物211</t>
  </si>
  <si>
    <t>0.01=心理委员（0.01）</t>
  </si>
  <si>
    <t>杨静</t>
  </si>
  <si>
    <t>0.1=第九届“互联网＋”《“污”以“生”还》校级三等奖（0.02）+第十七届“挑战杯”《OSA污泥原位减量工艺溶菌酶添加工艺条件优化研究》校级三等奖（0.02）+第二届“科教杯”《“污”以“生”还》优秀奖（0.01）+“五粮液”杯中国大学生酒类创新创意大赛《战“污”不“生”》省级二等奖（0.05）</t>
    <phoneticPr fontId="2" type="noConversion"/>
  </si>
  <si>
    <t>0.04=周末村官干事（0.01）+班长（0.03）</t>
  </si>
  <si>
    <t>何世雄</t>
    <phoneticPr fontId="2" type="noConversion"/>
  </si>
  <si>
    <t>生物工程212</t>
  </si>
  <si>
    <t>陈佳</t>
  </si>
  <si>
    <t>0.005（第三届微生物培养皿大赛院级三等奖）</t>
  </si>
  <si>
    <t>0.03＝0.03（“生工人”青年志愿者服务队环保部部长）</t>
  </si>
  <si>
    <t>柯丹</t>
  </si>
  <si>
    <t>0.04=0.04（校团委新媒体中心办公室主任）</t>
  </si>
  <si>
    <t>刘佳瑞</t>
  </si>
  <si>
    <t>0.01=0.01（周末村官秘书部干事）</t>
  </si>
  <si>
    <t>尹凤</t>
  </si>
  <si>
    <t>生工211</t>
  </si>
  <si>
    <t>刘丽林2021h</t>
  </si>
  <si>
    <t>0.03=学委</t>
  </si>
  <si>
    <t>严智琳</t>
  </si>
  <si>
    <t>0.01（生活委员）</t>
  </si>
  <si>
    <t>杨培林</t>
  </si>
  <si>
    <t>0.01（班级文体委员）</t>
  </si>
  <si>
    <t>陈广洋</t>
  </si>
  <si>
    <t>熊静</t>
  </si>
  <si>
    <t>0.03=班级生活委员0.01+团委学生会心理部干事0.02</t>
  </si>
  <si>
    <t>杨晨熙</t>
  </si>
  <si>
    <t xml:space="preserve">
</t>
    <phoneticPr fontId="2" type="noConversion"/>
  </si>
  <si>
    <t>宣传委员（0.01）</t>
  </si>
  <si>
    <t>曹宇杰</t>
    <phoneticPr fontId="2" type="noConversion"/>
  </si>
  <si>
    <t>专业  班级</t>
  </si>
  <si>
    <t>曾佳</t>
  </si>
  <si>
    <t>食品21卓越</t>
  </si>
  <si>
    <t>未过四级</t>
    <phoneticPr fontId="2" type="noConversion"/>
  </si>
  <si>
    <t>梁蕊雨</t>
  </si>
  <si>
    <t>食品211</t>
  </si>
  <si>
    <t>0.04（学习委员0.03+生工人干事0.01）</t>
  </si>
  <si>
    <t>李金朋</t>
  </si>
  <si>
    <t>钟博峰</t>
  </si>
  <si>
    <t>0.105(2023年校运会男子400米第二名0.07＋团体400米接力第二名0.035）</t>
  </si>
  <si>
    <t>0.06（班长0.03＋生工协会礼仪部部长0.03）</t>
  </si>
  <si>
    <t>喻诗茹</t>
  </si>
  <si>
    <t>徐蓉蓉</t>
  </si>
  <si>
    <t>0.1(六级)</t>
  </si>
  <si>
    <t>任玥圆</t>
  </si>
  <si>
    <t>0.01（生工人干事）</t>
  </si>
  <si>
    <t>康悦</t>
  </si>
  <si>
    <t>0.02=0.01（治保委员）+0.01（生工人干事）</t>
  </si>
  <si>
    <t>郑颖欣</t>
  </si>
  <si>
    <t>梁婷</t>
  </si>
  <si>
    <t>0.01(生工人干事)</t>
  </si>
  <si>
    <t>何清钰</t>
  </si>
  <si>
    <t>0.03（生工人副部长）</t>
  </si>
  <si>
    <t>杨晓丽</t>
  </si>
  <si>
    <t>食品212</t>
  </si>
  <si>
    <t>杨敏</t>
  </si>
  <si>
    <t>0.01先进班集体</t>
  </si>
  <si>
    <t>0.02(学生会干事)</t>
  </si>
  <si>
    <t>王炳晶</t>
  </si>
  <si>
    <t>仉福娇</t>
    <phoneticPr fontId="2" type="noConversion"/>
  </si>
  <si>
    <t>食品21卓越</t>
    <phoneticPr fontId="2" type="noConversion"/>
  </si>
  <si>
    <t>0.0125=0.005（互联网+以负责人的身份参赛并进入校赛）+0.0075（互联网加以成员参赛并进入校赛*3）</t>
    <phoneticPr fontId="5" type="noConversion"/>
  </si>
  <si>
    <t>0.01（先进班集体）</t>
    <phoneticPr fontId="5" type="noConversion"/>
  </si>
  <si>
    <t>0.08=0.03（学习委员）+0.01（体育委员）+0.04（生工院团委学生会学习部副部长）</t>
    <phoneticPr fontId="5" type="noConversion"/>
  </si>
  <si>
    <t>邓云涛</t>
  </si>
  <si>
    <t>张仁聪</t>
  </si>
  <si>
    <t>王凯</t>
  </si>
  <si>
    <t>严沙沙</t>
  </si>
  <si>
    <t>0.01（学生会干事）</t>
  </si>
  <si>
    <t>任珊珊</t>
  </si>
  <si>
    <t>0.04=（心理委员）0.01+（“生工人”副部长）0.03</t>
  </si>
  <si>
    <t>马钧茹</t>
  </si>
  <si>
    <t>0.05=0.05（生工人副队长）</t>
  </si>
  <si>
    <t>董鑫鑫</t>
  </si>
  <si>
    <t>0.01=0.01（生工人干事）</t>
  </si>
  <si>
    <t>王清</t>
  </si>
  <si>
    <t>麦珍珍</t>
  </si>
  <si>
    <t>石甜</t>
  </si>
  <si>
    <t>夏梐航</t>
  </si>
  <si>
    <t>唐莹</t>
  </si>
  <si>
    <t>0.03（村官部长）</t>
  </si>
  <si>
    <t>唐华尧</t>
  </si>
  <si>
    <t>质量212</t>
    <phoneticPr fontId="2" type="noConversion"/>
  </si>
  <si>
    <t>杨荟坛</t>
  </si>
  <si>
    <t>质量213</t>
  </si>
  <si>
    <t>0.06(英语四级)</t>
  </si>
  <si>
    <t>0.18(大学生创新创业《基于斑马鱼模型探究藏茶对阿尔茨海默症的预防作用》国家级科研项目负责人)</t>
  </si>
  <si>
    <t>0.07=0.01(第八届互联网+《藏茶》校级优秀奖)+0.03(挑战杯《发酵羊奶D-半乳糖致衰老模型小鼠皮肤作用的初步探究》校级二等奖)+0.03(挑战杯《环状芽孢杆菌发酵藏茶的代谢组学分析及其对小鼠肝肠轴的生物活性影响》校级二等奖)</t>
    <phoneticPr fontId="2" type="noConversion"/>
  </si>
  <si>
    <t>0.03(团支书)</t>
  </si>
  <si>
    <t>罗燕</t>
  </si>
  <si>
    <t>食品质量与安全212</t>
    <phoneticPr fontId="2" type="noConversion"/>
  </si>
  <si>
    <t>0.02（已过计算机二级）</t>
  </si>
  <si>
    <t>0.01（秘书处干事）</t>
  </si>
  <si>
    <t>徐蔓灵</t>
  </si>
  <si>
    <t>食品质量与安全20211</t>
  </si>
  <si>
    <t>0.01=0.0025（互联网+健康电子，未来之路）+0.0025（互联网+玫瑰花产品公司创业计划书）+0.005（互联网+果爱校园水果店）</t>
    <phoneticPr fontId="2" type="noConversion"/>
  </si>
  <si>
    <t>0.01（校级先进团支部）</t>
  </si>
  <si>
    <t>0.02=0.01（宣传委员）＋0.01（青年志愿者服务中心干事）</t>
  </si>
  <si>
    <t>冯晓慧</t>
  </si>
  <si>
    <t>0.01（生工协会干事）</t>
  </si>
  <si>
    <t>黄瑞</t>
  </si>
  <si>
    <t>0.01（宣传委员）</t>
  </si>
  <si>
    <t>袁尚婷</t>
  </si>
  <si>
    <t>0.02=0.01（治保委员）+0.01（生工协会干事）</t>
  </si>
  <si>
    <t>唐蜜</t>
  </si>
  <si>
    <t>质量212</t>
  </si>
  <si>
    <t>0.03（学习委员）</t>
  </si>
  <si>
    <t>段棚警</t>
  </si>
  <si>
    <t>0.01（治保委员）</t>
  </si>
  <si>
    <t>赵馨雨</t>
  </si>
  <si>
    <t>0.10（已过六级）</t>
  </si>
  <si>
    <t>0.04（大英赛校级三等0.04）</t>
  </si>
  <si>
    <t>0.006（大学生心理委员会优秀干部）</t>
  </si>
  <si>
    <t>0.01（心理委员）</t>
  </si>
  <si>
    <t>吕梦茜</t>
  </si>
  <si>
    <t>崔芳芳</t>
  </si>
  <si>
    <t>0.06(四级）</t>
  </si>
  <si>
    <t>0.05=0.03（学委）+0.02（学生会干事）</t>
  </si>
  <si>
    <t>唐惠嫄</t>
  </si>
  <si>
    <t>0.01=0.01（心理委员）</t>
  </si>
  <si>
    <t>熊佳盈</t>
  </si>
  <si>
    <t>何静</t>
  </si>
  <si>
    <t>0.1（英语六级）</t>
  </si>
  <si>
    <t>张欣奕</t>
    <phoneticPr fontId="2" type="noConversion"/>
  </si>
  <si>
    <t>0.0125=0.0025（互联网+健康电子，未来之路成员）+0.0025（互联网+玫瑰花产品公司创业计划书）+0.0025（互联网+果爱校园水果店）+0.005（一花一世界项目创业计划书负责人）</t>
    <phoneticPr fontId="2" type="noConversion"/>
  </si>
  <si>
    <t>李玉秀</t>
  </si>
  <si>
    <t>罗梓轩</t>
  </si>
  <si>
    <t>0.01（文艺委员）</t>
  </si>
  <si>
    <t>张丽梅</t>
  </si>
  <si>
    <t>贺娜</t>
  </si>
  <si>
    <t>“生工人”干事0.01</t>
  </si>
  <si>
    <t>邱晨泓雨</t>
  </si>
  <si>
    <t>0.03（团支书）</t>
  </si>
  <si>
    <t>汤丽莎</t>
  </si>
  <si>
    <t>食品质量与安全</t>
  </si>
  <si>
    <t>陈惠岐</t>
  </si>
  <si>
    <t>0.02＝生活委员（0.01）+组织委员（0.01）</t>
  </si>
  <si>
    <t>巫瑞琪</t>
  </si>
  <si>
    <t>四级已过</t>
  </si>
  <si>
    <t>0 01（宣传委员）</t>
  </si>
  <si>
    <t>李先莲</t>
  </si>
  <si>
    <t>0.06(英语四级）</t>
  </si>
  <si>
    <t xml:space="preserve">0.01（心理委员）
</t>
  </si>
  <si>
    <t>张贵群</t>
  </si>
  <si>
    <t>未过英语四级</t>
  </si>
  <si>
    <t>0.01(校级先进团支部)</t>
  </si>
  <si>
    <t>0.01（组织委员）</t>
  </si>
  <si>
    <t>陈德丽</t>
  </si>
  <si>
    <t>王栋</t>
  </si>
  <si>
    <t>熊美</t>
    <phoneticPr fontId="5" type="noConversion"/>
  </si>
  <si>
    <t>酿酒21卓越</t>
  </si>
  <si>
    <t>0.12=0.06(数学建模竞赛校级二等奖)+0.06(统计建模竞赛校级二等奖)</t>
  </si>
  <si>
    <t>张琴</t>
  </si>
  <si>
    <t>酿酒211</t>
  </si>
  <si>
    <t>0.06（省部级科研项目第一主研人）</t>
  </si>
  <si>
    <t>0.12=0.01（第十三届掘金杯《氢能未来》成员校级优秀奖）+0.03（宜宾市第二届科教杯《果色农享-现代果业技术服务践行者》二等奖成员）+0.04（第十七届挑战杯《乳杆菌强化发酵对苦荞酵素发酵抗氧化特性及风味的影响》成员省级三等奖）+0.01（第九届互联网+《圣果不剩-桑葚全株利用，打造健康新食品》成员校级优秀奖）+0.03（第九届互联网+《杯盏匠心-和酝佳酿》校级二等奖成员）</t>
    <phoneticPr fontId="5" type="noConversion"/>
  </si>
  <si>
    <t>0.03（2022-2023寒假优秀学子母校行社会实践 队长校级优秀实践团队）</t>
  </si>
  <si>
    <t>0.01（先进班集体）</t>
  </si>
  <si>
    <t>0.04=0.01（校团委新媒体中心办公室干事）+0.03("生工人"宣传部副部长)</t>
  </si>
  <si>
    <t>舒月坪</t>
  </si>
  <si>
    <t>龙秋如</t>
  </si>
  <si>
    <t>0.01(校优秀团支部成员）</t>
  </si>
  <si>
    <t>0.01(治保委员）</t>
  </si>
  <si>
    <t>周鹤</t>
  </si>
  <si>
    <t>0.06（省级创新创业大赛小组成员）</t>
  </si>
  <si>
    <t>杨梦娇</t>
  </si>
  <si>
    <t>0.04（39届田径运动会女子1500m第五名）</t>
    <phoneticPr fontId="5" type="noConversion"/>
  </si>
  <si>
    <t>0.02（生工学生会干事）</t>
  </si>
  <si>
    <t>郭蓝鲜</t>
  </si>
  <si>
    <t>酿酒214</t>
  </si>
  <si>
    <t>0.01(校优秀团支部)</t>
  </si>
  <si>
    <t>0.02(心理委员+“生工人”青年志愿者服务队社区部干事)</t>
  </si>
  <si>
    <t>曾梦</t>
  </si>
  <si>
    <t>0.01（宣传委员）+0.01（校艺术团成员）</t>
  </si>
  <si>
    <t>孔令杰</t>
    <phoneticPr fontId="5" type="noConversion"/>
  </si>
  <si>
    <t>0.06(四级)</t>
  </si>
  <si>
    <r>
      <t>0.0125＝互联网+《可上酒天揽月果酒计划项目》院级优秀负责人0.005</t>
    </r>
    <r>
      <rPr>
        <sz val="12"/>
        <rFont val="Segoe UI Emoji"/>
        <family val="2"/>
      </rPr>
      <t>➕</t>
    </r>
    <r>
      <rPr>
        <sz val="12"/>
        <rFont val="宋体"/>
        <family val="3"/>
        <charset val="134"/>
      </rPr>
      <t>互联网+《异菌突起——食用菌助农项目》院级优秀成员0.0025</t>
    </r>
    <r>
      <rPr>
        <sz val="12"/>
        <rFont val="Segoe UI Emoji"/>
        <family val="2"/>
      </rPr>
      <t>➕</t>
    </r>
    <r>
      <rPr>
        <sz val="12"/>
        <rFont val="宋体"/>
        <family val="3"/>
        <charset val="134"/>
      </rPr>
      <t>互联网+《油樟组培产业开拓者》院级优秀成员0.0025</t>
    </r>
    <r>
      <rPr>
        <sz val="12"/>
        <rFont val="Segoe UI Emoji"/>
        <family val="2"/>
      </rPr>
      <t>➕</t>
    </r>
    <r>
      <rPr>
        <sz val="12"/>
        <rFont val="宋体"/>
        <family val="3"/>
        <charset val="134"/>
      </rPr>
      <t>互联网+《纯天然本色纸，看得见的环保》院级优秀成员0.0025</t>
    </r>
    <phoneticPr fontId="5" type="noConversion"/>
  </si>
  <si>
    <t>0.03(学委)</t>
  </si>
  <si>
    <t>杨春燕</t>
  </si>
  <si>
    <t>0.005（院级微生物培养皿大赛三等奖成员）</t>
    <phoneticPr fontId="5" type="noConversion"/>
  </si>
  <si>
    <t>0.03（校级优秀实践团队负责人）</t>
  </si>
  <si>
    <t>0.01（校级优秀团支部）</t>
  </si>
  <si>
    <t>0.03(团支部书记)</t>
    <phoneticPr fontId="5" type="noConversion"/>
  </si>
  <si>
    <t>牟倩</t>
  </si>
  <si>
    <t>甘春艳</t>
  </si>
  <si>
    <t>李泺贤</t>
    <phoneticPr fontId="5" type="noConversion"/>
  </si>
  <si>
    <t>0.01（生工人会展部干事）</t>
  </si>
  <si>
    <t>焦琳风</t>
  </si>
  <si>
    <t>张欣莹</t>
  </si>
  <si>
    <t>酿酒215</t>
  </si>
  <si>
    <t>0.06（四级）</t>
    <phoneticPr fontId="5" type="noConversion"/>
  </si>
  <si>
    <t>0.06（省级大创成员）</t>
  </si>
  <si>
    <t>0.03（文娱委员➕团委秘书处干事）</t>
  </si>
  <si>
    <t>李秋林</t>
  </si>
  <si>
    <t>0.08（22年全国大学生数学建模竞赛省三）</t>
  </si>
  <si>
    <t>0.01（校优秀团支部）</t>
  </si>
  <si>
    <t>0.01（“生工人”青年志愿者服务队）</t>
  </si>
  <si>
    <t>胡珊羽</t>
  </si>
  <si>
    <t>0.1（六级）</t>
    <phoneticPr fontId="5" type="noConversion"/>
  </si>
  <si>
    <t>徐云祥</t>
  </si>
  <si>
    <t>0.08=0.05（第九届互联网+《竹纤之芯-海纳百川》省级二等奖）+0.02（第三届微生物培养皿大赛二等奖负责人）+0.0025（第九届互联网+《于租用机商业计划书的研究报告》院级优秀奖成员）+0.0025（第九届互联网+《纤维纸袋--以传承之火延续绿色文明》院级优秀奖成员）+0.005（第九届互联网+《向云端—旅行社》院级优秀奖成员）</t>
    <phoneticPr fontId="5" type="noConversion"/>
  </si>
  <si>
    <t>牟珍</t>
  </si>
  <si>
    <t>酿酒212</t>
  </si>
  <si>
    <t>(已过四级)</t>
    <phoneticPr fontId="5" type="noConversion"/>
  </si>
  <si>
    <t>0.02（校级大创立项主研人）</t>
    <phoneticPr fontId="5" type="noConversion"/>
  </si>
  <si>
    <r>
      <t>0.045=0.015（一个校优互联网+成员 两个院优成员）第九届互联网+《净水酒糟-酒糟制备废水处理吸附材料》校优秀)，(第九届互联网</t>
    </r>
    <r>
      <rPr>
        <sz val="12"/>
        <color indexed="8"/>
        <rFont val="Segoe UI Emoji"/>
        <family val="2"/>
      </rPr>
      <t>➕</t>
    </r>
    <r>
      <rPr>
        <sz val="12"/>
        <color indexed="8"/>
        <rFont val="宋体"/>
        <family val="3"/>
        <charset val="134"/>
      </rPr>
      <t>《“及时”引领健康生活的好帮手》院优《白曲影响高级醇机理研究》《集时app》院优秀)，+0.01(第三届微生物培养皿大赛二等奖，+0.02（校级科研项目第一主研人）)</t>
    </r>
    <phoneticPr fontId="5" type="noConversion"/>
  </si>
  <si>
    <t>0.01(生活委员)</t>
  </si>
  <si>
    <t>魏琴</t>
  </si>
  <si>
    <t>杨佳琪</t>
  </si>
  <si>
    <t>0.06 （四级）</t>
  </si>
  <si>
    <t>于佳祎</t>
  </si>
  <si>
    <t>王美霖</t>
  </si>
  <si>
    <t>过了四级</t>
    <phoneticPr fontId="5" type="noConversion"/>
  </si>
  <si>
    <t>0.01（校礼仪队干事）</t>
  </si>
  <si>
    <t>张桂金</t>
  </si>
  <si>
    <t>酿酒213</t>
  </si>
  <si>
    <t>方欢</t>
  </si>
  <si>
    <t>0.01（易班学生工作室干事）</t>
  </si>
  <si>
    <t>赵沿舟</t>
  </si>
  <si>
    <t>过了四级</t>
  </si>
  <si>
    <t>0.075（生工学院足球院队0.01+第39届运动会4*400接力赛第二名+第39届运动会800第六名）</t>
    <phoneticPr fontId="5" type="noConversion"/>
  </si>
  <si>
    <t>体委0.01</t>
    <phoneticPr fontId="5" type="noConversion"/>
  </si>
  <si>
    <t>但俊林</t>
  </si>
  <si>
    <t>0.03（班长）</t>
  </si>
  <si>
    <t>杨俊</t>
  </si>
  <si>
    <t>税志杰</t>
  </si>
  <si>
    <t>韩含</t>
  </si>
  <si>
    <t>0.02（治保委员+生工人组织部干事）</t>
  </si>
  <si>
    <t>贺熙</t>
  </si>
  <si>
    <t>0.04（第九届互联网+《菌"中绿花-功能菌绿色低碳处理技术》省级三等奖）</t>
    <phoneticPr fontId="5" type="noConversion"/>
  </si>
  <si>
    <t>0.02（院级篮球赛一等奖）</t>
  </si>
  <si>
    <t>杨丽</t>
  </si>
  <si>
    <t>汪雷</t>
  </si>
  <si>
    <t>吴彩颖</t>
  </si>
  <si>
    <t>0.04（校篮球赛一等奖）</t>
  </si>
  <si>
    <t>0.01（体育委员）</t>
  </si>
  <si>
    <t>杨智博</t>
  </si>
  <si>
    <t>任雨婷</t>
  </si>
  <si>
    <t>0.03=0.02(校级比赛省级优秀项目第一主研人)＋0.01微生物培养皿大赛二等奖</t>
    <phoneticPr fontId="5" type="noConversion"/>
  </si>
  <si>
    <t>罗嘉麒</t>
  </si>
  <si>
    <t>李飞洋</t>
  </si>
  <si>
    <t>0.01（培养皿大赛院级三等奖）</t>
  </si>
  <si>
    <t>0.01（校优秀团支部成员）</t>
  </si>
  <si>
    <t>易国庆</t>
  </si>
  <si>
    <t>陈静秋</t>
  </si>
  <si>
    <t>0.07(团支书+易班学生工作干部</t>
  </si>
  <si>
    <t>潘祖欣</t>
  </si>
  <si>
    <t>0.01(校优秀团支部）</t>
  </si>
  <si>
    <t>0.02（治保委员➕生工协会干事）</t>
  </si>
  <si>
    <t>肖开杰</t>
  </si>
  <si>
    <t>0.01（组织委员）+0.01（生工人宣传部干事）</t>
  </si>
  <si>
    <t>符建伟</t>
  </si>
  <si>
    <t>0.01心理委员</t>
  </si>
  <si>
    <t>曹仁平</t>
  </si>
  <si>
    <t>）</t>
  </si>
  <si>
    <t>梁静</t>
  </si>
  <si>
    <t>0.02（国家二级）</t>
  </si>
  <si>
    <t>0.0875=0.06（大创省级立项第一主研人）+0.0075（互联网+院·级优秀成员健康智能管理平台 基于Open CV视觉识别技术的激光除草除虫 “及时”引领健康生活的好帮手）+0.02（院级微生物培养大赛一等奖成员）</t>
    <phoneticPr fontId="5" type="noConversion"/>
  </si>
  <si>
    <t>欧金蓉</t>
  </si>
  <si>
    <t>唐绘淋</t>
  </si>
  <si>
    <t>0.04＝（宣传委员0.01+生工协会部长0.03）</t>
    <phoneticPr fontId="5" type="noConversion"/>
  </si>
  <si>
    <t>李佳诚</t>
  </si>
  <si>
    <t>0.02(计算机二级)</t>
  </si>
  <si>
    <t>蒋志伟</t>
  </si>
  <si>
    <t>邹悦</t>
  </si>
  <si>
    <t>0.02（校运动会3000米长跑第七名）</t>
  </si>
  <si>
    <t>张竹隐</t>
  </si>
  <si>
    <t>0.01(先进班集体)</t>
  </si>
  <si>
    <t>温文源</t>
  </si>
  <si>
    <t>陈昭欣</t>
  </si>
  <si>
    <t>0.01 （校优秀团支部成员）</t>
  </si>
  <si>
    <t>谢怡</t>
  </si>
  <si>
    <t>0.02=0.01（治保委员）+0.01（先进班集体）</t>
  </si>
  <si>
    <t>冯林</t>
  </si>
  <si>
    <t>李琪玟</t>
  </si>
  <si>
    <t>陈桦</t>
  </si>
  <si>
    <t>0.01(体育委员)</t>
  </si>
  <si>
    <t>郭浩</t>
  </si>
  <si>
    <t>0.02 生工杯第一（团体赛）</t>
  </si>
  <si>
    <t>0.01（体委）</t>
  </si>
  <si>
    <t>沈钰祯</t>
    <phoneticPr fontId="5" type="noConversion"/>
  </si>
  <si>
    <t>酿酒251</t>
  </si>
  <si>
    <t>赵欣雨</t>
  </si>
  <si>
    <t>刘潼</t>
  </si>
  <si>
    <t>陈梦</t>
  </si>
  <si>
    <t>0.01(心理委员)</t>
  </si>
  <si>
    <t>何文静</t>
  </si>
  <si>
    <t>0.07（校运动会铅球第二名）</t>
  </si>
  <si>
    <t>杨海蒂</t>
  </si>
  <si>
    <t>0.01（心理委员）</t>
    <phoneticPr fontId="5" type="noConversion"/>
  </si>
  <si>
    <t>左宇聪</t>
  </si>
  <si>
    <t>杨易坤</t>
  </si>
  <si>
    <t>（四级已过）</t>
    <phoneticPr fontId="5" type="noConversion"/>
  </si>
  <si>
    <t>0.065=0.005（微生物培养皿大赛成员）+0.06（校级大创负责人）</t>
    <phoneticPr fontId="5" type="noConversion"/>
  </si>
  <si>
    <t>0.05=0.03（团支书）+0.02（学生会干事）</t>
    <phoneticPr fontId="5" type="noConversion"/>
  </si>
  <si>
    <t>王俊凡</t>
  </si>
  <si>
    <t>黄雨晨</t>
    <phoneticPr fontId="5" type="noConversion"/>
  </si>
  <si>
    <t>0.06（学委0.03+生工协会部长0.03）</t>
  </si>
  <si>
    <t>吴润萱</t>
  </si>
  <si>
    <t>周传森</t>
  </si>
  <si>
    <t>0.02（第三届培养皿大赛二等奖）</t>
    <phoneticPr fontId="5" type="noConversion"/>
  </si>
  <si>
    <t>张雪</t>
  </si>
  <si>
    <t xml:space="preserve">0.04（校团委秘书处干部） </t>
  </si>
  <si>
    <t>张熙</t>
  </si>
  <si>
    <t>钟雨</t>
  </si>
  <si>
    <t>0.06=0.03  （学习委员）+0.03（“生工人”志愿队宣传部部长）</t>
  </si>
  <si>
    <t>李森林</t>
  </si>
  <si>
    <t>何星</t>
  </si>
  <si>
    <t>0.01（青年志愿者服务中心干事）</t>
  </si>
  <si>
    <t>明泓焜</t>
  </si>
  <si>
    <t>张子茜</t>
  </si>
  <si>
    <t>0.02=0.01（治保委员）0.01（校礼仪队干事）</t>
    <phoneticPr fontId="5" type="noConversion"/>
  </si>
  <si>
    <t>张芊芊</t>
  </si>
  <si>
    <t>杨博森</t>
  </si>
  <si>
    <t>李茹玉</t>
  </si>
  <si>
    <t>0.07（2022年校排球赛“三好杯”团体第一名＋自贡市根号俱乐部暨根号杯排球赛团体第三名）</t>
    <phoneticPr fontId="5" type="noConversion"/>
  </si>
  <si>
    <t>龙德琴</t>
  </si>
  <si>
    <t>桑时鑫</t>
  </si>
  <si>
    <t>0.02学生会干事</t>
    <phoneticPr fontId="5" type="noConversion"/>
  </si>
  <si>
    <t>李解</t>
  </si>
  <si>
    <t>0.01（先进班集体）1</t>
  </si>
  <si>
    <t>李昊翰</t>
  </si>
  <si>
    <t>张秀</t>
  </si>
  <si>
    <t>生技212</t>
  </si>
  <si>
    <t>0.06＝第九届互联网+《竹纤之芯-海纳百川》省银成员(0.05)＋第九届互联网＋《关于租用机商业计划书的研究报告》院级优秀负责人(0.005)＋第九届互联网＋《以纸绘绿—一种以纸替代塑料的可降解环保竹基地膜》《向云端-旅行社》院级优秀成员(0.005)</t>
    <phoneticPr fontId="5" type="noConversion"/>
  </si>
  <si>
    <t xml:space="preserve">0.05＝校团委秘书处干事(0.01)＋生工协会副部长(0.03)＋治保委员(0.01)
</t>
  </si>
  <si>
    <t>杨斯棋</t>
  </si>
  <si>
    <t>0.02（计算机二级）</t>
  </si>
  <si>
    <t>0.005（第三届微生物培养皿大赛）</t>
  </si>
  <si>
    <t>0.04（团队省级校党委媒体三等奖）</t>
  </si>
  <si>
    <t>0.03=校党委新媒体干事+青年志愿者服务中心干事</t>
  </si>
  <si>
    <t>何宜委</t>
  </si>
  <si>
    <t>生技211</t>
  </si>
  <si>
    <t>0.01（四川轻化工大学第四届心理情景剧二等奖）</t>
  </si>
  <si>
    <t>0.01（校十佳班集体）</t>
  </si>
  <si>
    <t>0.08=0.03(学习委员)+0.04（生工团委学生组织部副部长）+0.01（优秀督学员）</t>
  </si>
  <si>
    <t>谢冬梅</t>
  </si>
  <si>
    <t>0.03=0.01（微生物培养皿比赛二等奖）+0.02（互联网+校级三等奖《低碳制浆/植物资源高值转化功能菌液应用》</t>
  </si>
  <si>
    <t>0.04=0.02（活力健康大赛啦啦操校级三等奖）+0.02（活力健康大赛自编舞校级三等奖)</t>
  </si>
  <si>
    <t>0.05=0.01(文娱委员）+0.04（团委秘书处副部长）</t>
  </si>
  <si>
    <t>刘慧轩</t>
  </si>
  <si>
    <t>毛春</t>
  </si>
  <si>
    <t>0.06（英语四级）</t>
  </si>
  <si>
    <t>胥佳怡</t>
  </si>
  <si>
    <t>林思玉</t>
  </si>
  <si>
    <t>丁念珍</t>
  </si>
  <si>
    <t>0.08=0.04（挑战杯省赛三等奖）+0.04（互联网+省赛三等奖）</t>
  </si>
  <si>
    <t>0.02（生工学院学生会宣传部干事）</t>
  </si>
  <si>
    <t>张羽彤</t>
  </si>
  <si>
    <t>0.12（大英赛国三）</t>
  </si>
  <si>
    <t>0.04=0.01（宣传委员）+0.02（院学生会干事）+0.01（教学信息员）</t>
  </si>
  <si>
    <t>曾林敏</t>
  </si>
  <si>
    <t>0.05=学习委员（0.03）+院学生会干事（0.02）</t>
  </si>
  <si>
    <t>王学宝</t>
  </si>
  <si>
    <t>何春艳</t>
  </si>
  <si>
    <t>0.04（中国高校计算机网络技术挑战赛《时间博弈》省级三等奖）</t>
  </si>
  <si>
    <t>0.02＝0.01（心理委员）+0.01（校团委新媒体中心外宣部干事）</t>
  </si>
  <si>
    <t>苟发源</t>
  </si>
  <si>
    <t>0.01(治保委员)</t>
  </si>
  <si>
    <t>林慧</t>
  </si>
  <si>
    <t>贺远礼</t>
  </si>
  <si>
    <t>0.01(校十佳班集体)</t>
  </si>
  <si>
    <t>张易</t>
  </si>
  <si>
    <t>0.06=0.03（团支书）+0.02（生工学院学生会学习部干事）+0.01（青年志愿者服务中心办公室干事）</t>
  </si>
  <si>
    <t>何艾林</t>
  </si>
  <si>
    <t>罗怡</t>
  </si>
  <si>
    <t>0.06（国家三级）</t>
  </si>
  <si>
    <t>0.05（39届校运动会男子飞镖甲组第四名）</t>
  </si>
  <si>
    <t>王佳薪</t>
  </si>
  <si>
    <t>0.08=0.04（三好杯男排第一）+0.04（绿色环保系列活动手工艺大赛三等奖）</t>
  </si>
  <si>
    <t>0.05=团支书（0.03）+学生会干事（0.02）</t>
  </si>
  <si>
    <t>张振清</t>
  </si>
  <si>
    <t>0.04（互联网＋省赛三等奖《燕归巢－智慧养老新模式》）</t>
  </si>
  <si>
    <t>0.01（易班学生工作站编辑中心干事）</t>
  </si>
  <si>
    <t>姜胡</t>
  </si>
  <si>
    <t>金容</t>
  </si>
  <si>
    <t>0.02健康活力大赛三等奖</t>
  </si>
  <si>
    <t>王晓楠</t>
  </si>
  <si>
    <t>周涛</t>
  </si>
  <si>
    <t>0.01(生工人志愿队干事)</t>
  </si>
  <si>
    <t>黄凤</t>
  </si>
  <si>
    <t>林文强</t>
  </si>
  <si>
    <t>杨德林</t>
  </si>
  <si>
    <t>0.01（校十佳集体）</t>
  </si>
  <si>
    <t>加分</t>
    <phoneticPr fontId="5" type="noConversion"/>
  </si>
  <si>
    <t>英语四六级</t>
    <phoneticPr fontId="5" type="noConversion"/>
  </si>
  <si>
    <t>　刘心海</t>
  </si>
  <si>
    <t>　轻化212</t>
  </si>
  <si>
    <t>　未过四级</t>
    <phoneticPr fontId="5" type="noConversion"/>
  </si>
  <si>
    <t>0.1（无教师参与实用新型专利其他发明人）</t>
  </si>
  <si>
    <t>0.21=0.05（第九届互联网＋竹纤之芯——海纳百川省级银奖成员）+0.04（第九届互联网＋绘梦墙艺家省级铜奖成员）+0.04（第九届互联网＋匠心藤艺，非遗传承——全产业链助力怀远藤编创新发展省级铜奖成员）+0.08（第九届互联网＋竹纤之芯-海纳百川校级一等奖负责人）</t>
    <phoneticPr fontId="5" type="noConversion"/>
  </si>
  <si>
    <t>0.115=0.035（校运会4×400第二名）+0.03（校运会4×100第三名）+0.04（校运会200米第五名）＋0.01（五一劳动之星二等奖）</t>
    <phoneticPr fontId="5" type="noConversion"/>
  </si>
  <si>
    <t>　</t>
  </si>
  <si>
    <t>0.01（校级先进班集体成员）</t>
  </si>
  <si>
    <t>　何云杰</t>
  </si>
  <si>
    <t>　0.06（四级）</t>
    <phoneticPr fontId="5" type="noConversion"/>
  </si>
  <si>
    <t>　0.01（校级先进班集体）</t>
  </si>
  <si>
    <t>　0.03（团支书）</t>
  </si>
  <si>
    <t>祝长征</t>
  </si>
  <si>
    <t>轻化213</t>
  </si>
  <si>
    <t>0.01(校级先进团支部成员)</t>
  </si>
  <si>
    <t>杨朦蓥</t>
  </si>
  <si>
    <t>0.02(健康活力大赛三等奖)</t>
  </si>
  <si>
    <t>0.01(组织委员)</t>
  </si>
  <si>
    <t>赵兴涛</t>
  </si>
  <si>
    <t xml:space="preserve">已过四级
</t>
    <phoneticPr fontId="5" type="noConversion"/>
  </si>
  <si>
    <t>0.04（发明专利《一种竹材化学浆改性制备粘胶级竹溶解浆的方法》）</t>
  </si>
  <si>
    <t>0.075=0.05（第九届互联网+«竹纤之芯》省级银奖）+0.02（第九届互联网+«低碳制浆/植物资源高值转化功能菌应用》校级三等奖成员）+0.005（第九届互联网+«竹纤维纸袋》院级优秀奖兼任负责人）</t>
    <phoneticPr fontId="5" type="noConversion"/>
  </si>
  <si>
    <t>陈晶晶</t>
  </si>
  <si>
    <t>轻化20211</t>
  </si>
  <si>
    <t>0.0125=0.005（第九届互联网＋院级优秀《纯天然本色纸，看得见的环保负责人》）＋0.0025（第九届互联网＋《醉香藜酌》成员）＋0.0025（第九届互联网＋《异菌突起一食用菌助农项目》成员）+0.0025（第九届互联网＋《油樟组培产业开拓者》成员）</t>
    <phoneticPr fontId="5" type="noConversion"/>
  </si>
  <si>
    <t>0.05=0.03（团支书）+0.02（学生会干事）</t>
  </si>
  <si>
    <t>　李青源</t>
  </si>
  <si>
    <t>方俊雄</t>
  </si>
  <si>
    <t>0.06（已过四级）</t>
    <phoneticPr fontId="5" type="noConversion"/>
  </si>
  <si>
    <t>朱庆雪</t>
  </si>
  <si>
    <t>0.03＝0.01（文艺委员）+0.02（学生会干事）</t>
  </si>
  <si>
    <t>刘子豪</t>
  </si>
  <si>
    <t>　罗宇浩</t>
  </si>
  <si>
    <t>轻化212</t>
  </si>
  <si>
    <t>0.01（校先进班集体）</t>
  </si>
  <si>
    <t>黄强</t>
  </si>
  <si>
    <t>0.02（第九届互联网＋《低碳制浆/植物资源高值转化功能菌液应用》校级三等奖成员）</t>
    <phoneticPr fontId="5" type="noConversion"/>
  </si>
  <si>
    <t>张盛权</t>
  </si>
  <si>
    <t>0.0025（第九届互联网＋《醉香藜酌》院级优秀成员</t>
    <phoneticPr fontId="5" type="noConversion"/>
  </si>
  <si>
    <t>0.03(学习委员)</t>
  </si>
  <si>
    <t>　杨欣诺</t>
  </si>
  <si>
    <t>　0.01（校级先进班集体成员）</t>
  </si>
  <si>
    <t>　0.01（治保委员）</t>
  </si>
  <si>
    <t>王钦菁</t>
  </si>
  <si>
    <t>　0.0025第九届互联网＋《纯天然本色纸，看得见的环保》成员院级优秀</t>
    <phoneticPr fontId="5" type="noConversion"/>
  </si>
  <si>
    <t>0.07=0.04（生工学生会办公室副主任）+　0.03（班长）</t>
  </si>
  <si>
    <t>李磊</t>
  </si>
  <si>
    <t>0.0125=0.005(第九届互联网＋《异菌突起——食用菌助农项目负责人》)+0.0025(第九届互联网＋《美丽德阳——商业街规划》项目成员）+0.0025（第九届互联网＋《油樟组培产业开拓者》项目成员）+0.0025（第九届互联网＋《可上酒天揽月果酒计划项目》成员）</t>
    <phoneticPr fontId="5" type="noConversion"/>
  </si>
  <si>
    <t>0.02=0.01(第七届青年志愿者服务中心实践部干事)+0.01(体育委员)</t>
  </si>
  <si>
    <t>　宋子恒</t>
  </si>
  <si>
    <t>　已过四级</t>
    <phoneticPr fontId="5" type="noConversion"/>
  </si>
  <si>
    <t>　0.01（校先进班集体）</t>
  </si>
  <si>
    <t>　0.01（体育委员）</t>
  </si>
  <si>
    <t>　姚科</t>
  </si>
  <si>
    <t>一等奖</t>
    <phoneticPr fontId="2" type="noConversion"/>
  </si>
  <si>
    <t>二等奖</t>
    <phoneticPr fontId="2" type="noConversion"/>
  </si>
  <si>
    <t>三等奖</t>
    <phoneticPr fontId="2" type="noConversion"/>
  </si>
  <si>
    <t>0.6=0.06(2022年数学建模亚太赛优秀奖)</t>
    <phoneticPr fontId="2" type="noConversion"/>
  </si>
  <si>
    <t xml:space="preserve"> 0.26(2023年华数杯全国二等奖0.1，2023年电工杯二等奖0.1，2023年亚太赛优秀奖0.06)</t>
    <phoneticPr fontId="5" type="noConversion"/>
  </si>
  <si>
    <t>0.06(数学建模竞赛国赛优秀奖)</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</si>
</sst>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0_ "/>
  </numFmts>
  <fonts count="19" x14ac:knownFonts="1">
    <font>
      <sz val="11"/>
      <color theme="1"/>
      <name val="等线"/>
      <family val="2"/>
      <scheme val="minor"/>
    </font>
    <font>
      <sz val="12"/>
      <name val="楷体"/>
      <family val="3"/>
      <charset val="134"/>
    </font>
    <font>
      <sz val="9"/>
      <name val="等线"/>
      <family val="3"/>
      <charset val="134"/>
      <scheme val="minor"/>
    </font>
    <font>
      <sz val="12"/>
      <color theme="1"/>
      <name val="楷体"/>
      <family val="3"/>
      <charset val="134"/>
    </font>
    <font>
      <sz val="12"/>
      <color rgb="FFFF0000"/>
      <name val="楷体"/>
      <family val="3"/>
      <charset val="134"/>
    </font>
    <font>
      <sz val="9"/>
      <name val="宋体"/>
      <family val="3"/>
      <charset val="134"/>
    </font>
    <font>
      <sz val="10"/>
      <color rgb="FF000000"/>
      <name val="楷体"/>
      <family val="3"/>
      <charset val="134"/>
    </font>
    <font>
      <sz val="12"/>
      <color rgb="FF000000"/>
      <name val="楷体"/>
      <family val="3"/>
      <charset val="134"/>
    </font>
    <font>
      <sz val="11"/>
      <color theme="1"/>
      <name val="楷体"/>
      <family val="3"/>
      <charset val="134"/>
    </font>
    <font>
      <sz val="10"/>
      <name val="楷体"/>
      <family val="3"/>
      <charset val="134"/>
    </font>
    <font>
      <sz val="11"/>
      <color rgb="FFFF0000"/>
      <name val="楷体"/>
      <family val="3"/>
      <charset val="134"/>
    </font>
    <font>
      <sz val="10"/>
      <name val="宋体"/>
      <family val="3"/>
      <charset val="134"/>
    </font>
    <font>
      <sz val="12"/>
      <name val="宋体"/>
      <family val="3"/>
      <charset val="134"/>
    </font>
    <font>
      <sz val="12"/>
      <color rgb="FF000000"/>
      <name val="宋体"/>
      <family val="3"/>
      <charset val="134"/>
    </font>
    <font>
      <sz val="12"/>
      <name val="Segoe UI Emoji"/>
      <family val="2"/>
    </font>
    <font>
      <sz val="12"/>
      <color rgb="FFFF0000"/>
      <name val="宋体"/>
      <family val="3"/>
      <charset val="134"/>
    </font>
    <font>
      <sz val="12"/>
      <color indexed="8"/>
      <name val="宋体"/>
      <family val="3"/>
      <charset val="134"/>
    </font>
    <font>
      <sz val="12"/>
      <color indexed="8"/>
      <name val="Segoe UI Emoji"/>
      <family val="2"/>
    </font>
    <font>
      <b/>
      <sz val="11"/>
      <color theme="1"/>
      <name val="等线"/>
      <family val="3"/>
      <charset val="134"/>
      <scheme val="minor"/>
    </font>
  </fonts>
  <fills count="6">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24">
    <xf numFmtId="0" fontId="0" fillId="0" borderId="0" xfId="0"/>
    <xf numFmtId="0" fontId="1" fillId="0" borderId="2" xfId="0" applyFont="1" applyBorder="1" applyAlignment="1">
      <alignment horizontal="left" vertical="center" wrapText="1"/>
    </xf>
    <xf numFmtId="0" fontId="6" fillId="0" borderId="13" xfId="0" applyFont="1" applyBorder="1" applyAlignment="1">
      <alignment horizontal="left" vertical="center" wrapText="1"/>
    </xf>
    <xf numFmtId="0" fontId="9" fillId="0" borderId="2" xfId="0" applyFont="1" applyBorder="1" applyAlignment="1">
      <alignment horizontal="left" vertical="center" wrapText="1"/>
    </xf>
    <xf numFmtId="0" fontId="8" fillId="0" borderId="0" xfId="0" applyFont="1"/>
    <xf numFmtId="0" fontId="11" fillId="0" borderId="2" xfId="0" applyFont="1" applyBorder="1" applyAlignment="1">
      <alignment horizontal="center" vertical="center" wrapText="1"/>
    </xf>
    <xf numFmtId="177" fontId="11" fillId="0" borderId="2" xfId="0" applyNumberFormat="1" applyFont="1" applyBorder="1" applyAlignment="1">
      <alignment horizontal="center" vertical="center" wrapText="1"/>
    </xf>
    <xf numFmtId="0" fontId="0" fillId="0" borderId="0" xfId="0" applyAlignment="1">
      <alignment wrapText="1"/>
    </xf>
    <xf numFmtId="0" fontId="12" fillId="2" borderId="2" xfId="0" applyFont="1" applyFill="1" applyBorder="1"/>
    <xf numFmtId="0" fontId="0" fillId="2" borderId="2" xfId="0" applyFill="1" applyBorder="1"/>
    <xf numFmtId="177" fontId="0" fillId="2" borderId="2" xfId="0" applyNumberFormat="1" applyFill="1" applyBorder="1"/>
    <xf numFmtId="0" fontId="13" fillId="2" borderId="2" xfId="0" applyFont="1" applyFill="1" applyBorder="1"/>
    <xf numFmtId="177" fontId="12" fillId="2" borderId="2" xfId="0" applyNumberFormat="1" applyFont="1" applyFill="1" applyBorder="1"/>
    <xf numFmtId="0" fontId="0" fillId="2" borderId="2" xfId="0" applyFill="1" applyBorder="1" applyAlignment="1">
      <alignment vertical="center"/>
    </xf>
    <xf numFmtId="0" fontId="0" fillId="3" borderId="2" xfId="0" applyFill="1" applyBorder="1"/>
    <xf numFmtId="0" fontId="15" fillId="3" borderId="2" xfId="0" applyFont="1" applyFill="1" applyBorder="1"/>
    <xf numFmtId="177" fontId="0" fillId="3" borderId="2" xfId="0" applyNumberFormat="1" applyFill="1" applyBorder="1"/>
    <xf numFmtId="0" fontId="12" fillId="3" borderId="2" xfId="0" applyFont="1" applyFill="1" applyBorder="1"/>
    <xf numFmtId="0" fontId="13" fillId="3" borderId="2" xfId="0" applyFont="1" applyFill="1" applyBorder="1"/>
    <xf numFmtId="0" fontId="15" fillId="3" borderId="0" xfId="0" applyFont="1" applyFill="1"/>
    <xf numFmtId="177" fontId="12" fillId="3" borderId="2" xfId="0" applyNumberFormat="1" applyFont="1" applyFill="1" applyBorder="1"/>
    <xf numFmtId="0" fontId="0" fillId="4" borderId="2" xfId="0" applyFill="1" applyBorder="1"/>
    <xf numFmtId="177" fontId="0" fillId="4" borderId="2" xfId="0" applyNumberFormat="1" applyFill="1" applyBorder="1"/>
    <xf numFmtId="0" fontId="12" fillId="4" borderId="2" xfId="0" applyFont="1" applyFill="1" applyBorder="1"/>
    <xf numFmtId="177" fontId="12" fillId="4" borderId="2" xfId="0" applyNumberFormat="1" applyFont="1" applyFill="1" applyBorder="1"/>
    <xf numFmtId="0" fontId="13" fillId="4" borderId="2" xfId="0" applyFont="1" applyFill="1" applyBorder="1"/>
    <xf numFmtId="0" fontId="0" fillId="5" borderId="2" xfId="0" applyFill="1" applyBorder="1"/>
    <xf numFmtId="0" fontId="15" fillId="5" borderId="2" xfId="0" applyFont="1" applyFill="1" applyBorder="1" applyAlignment="1">
      <alignment horizontal="center"/>
    </xf>
    <xf numFmtId="0" fontId="12" fillId="5" borderId="2" xfId="0" applyFont="1" applyFill="1" applyBorder="1"/>
    <xf numFmtId="0" fontId="15" fillId="5" borderId="2" xfId="0" applyFont="1" applyFill="1" applyBorder="1"/>
    <xf numFmtId="0" fontId="3" fillId="2" borderId="2" xfId="0" applyFont="1" applyFill="1" applyBorder="1" applyAlignment="1">
      <alignment horizontal="left"/>
    </xf>
    <xf numFmtId="0" fontId="4" fillId="2" borderId="2" xfId="0" applyFont="1" applyFill="1" applyBorder="1" applyAlignment="1">
      <alignment horizontal="left"/>
    </xf>
    <xf numFmtId="0" fontId="3" fillId="5" borderId="2" xfId="0" applyFont="1" applyFill="1" applyBorder="1" applyAlignment="1">
      <alignment horizontal="left"/>
    </xf>
    <xf numFmtId="0" fontId="1" fillId="5" borderId="2" xfId="0" applyFont="1" applyFill="1" applyBorder="1" applyAlignment="1">
      <alignment horizontal="left"/>
    </xf>
    <xf numFmtId="0" fontId="3" fillId="5" borderId="1" xfId="0" applyFont="1" applyFill="1" applyBorder="1" applyAlignment="1">
      <alignment horizontal="left"/>
    </xf>
    <xf numFmtId="0" fontId="1" fillId="5" borderId="2" xfId="0" applyFont="1" applyFill="1" applyBorder="1" applyAlignment="1">
      <alignment horizontal="left" wrapText="1"/>
    </xf>
    <xf numFmtId="0" fontId="4" fillId="5" borderId="2"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7" fillId="2" borderId="13" xfId="0" applyFont="1" applyFill="1" applyBorder="1" applyAlignment="1">
      <alignment horizontal="left" vertical="center"/>
    </xf>
    <xf numFmtId="0" fontId="7" fillId="2" borderId="13" xfId="0" applyFont="1" applyFill="1" applyBorder="1" applyAlignment="1">
      <alignment horizontal="left" vertical="center" wrapText="1"/>
    </xf>
    <xf numFmtId="0" fontId="7" fillId="2" borderId="13" xfId="0" applyFont="1" applyFill="1" applyBorder="1" applyAlignment="1">
      <alignment horizontal="left" wrapText="1"/>
    </xf>
    <xf numFmtId="0" fontId="3" fillId="2" borderId="12" xfId="0" applyFont="1" applyFill="1" applyBorder="1" applyAlignment="1">
      <alignment horizontal="left"/>
    </xf>
    <xf numFmtId="0" fontId="3" fillId="2" borderId="13" xfId="0" applyFont="1" applyFill="1" applyBorder="1" applyAlignment="1">
      <alignment horizontal="left"/>
    </xf>
    <xf numFmtId="0" fontId="3" fillId="2" borderId="13" xfId="0" applyFont="1" applyFill="1" applyBorder="1" applyAlignment="1">
      <alignment horizontal="left" wrapText="1"/>
    </xf>
    <xf numFmtId="0" fontId="7" fillId="5" borderId="12" xfId="0" applyFont="1" applyFill="1" applyBorder="1" applyAlignment="1">
      <alignment horizontal="left"/>
    </xf>
    <xf numFmtId="0" fontId="7" fillId="5" borderId="13" xfId="0" applyFont="1" applyFill="1" applyBorder="1" applyAlignment="1">
      <alignment horizontal="left"/>
    </xf>
    <xf numFmtId="0" fontId="7" fillId="5" borderId="13" xfId="0" applyFont="1" applyFill="1" applyBorder="1" applyAlignment="1">
      <alignment horizontal="left" wrapText="1"/>
    </xf>
    <xf numFmtId="0" fontId="1" fillId="5" borderId="12" xfId="0" applyFont="1" applyFill="1" applyBorder="1" applyAlignment="1">
      <alignment horizontal="left"/>
    </xf>
    <xf numFmtId="0" fontId="1" fillId="5" borderId="13" xfId="0" applyFont="1" applyFill="1" applyBorder="1" applyAlignment="1">
      <alignment horizontal="left"/>
    </xf>
    <xf numFmtId="0" fontId="3" fillId="5" borderId="13" xfId="0" applyFont="1" applyFill="1" applyBorder="1" applyAlignment="1">
      <alignment horizontal="left"/>
    </xf>
    <xf numFmtId="0" fontId="1" fillId="5" borderId="13" xfId="0" applyFont="1" applyFill="1" applyBorder="1" applyAlignment="1">
      <alignment horizontal="left" wrapText="1"/>
    </xf>
    <xf numFmtId="0" fontId="7" fillId="5" borderId="13" xfId="0" applyFont="1" applyFill="1" applyBorder="1" applyAlignment="1">
      <alignment horizontal="left" vertical="center"/>
    </xf>
    <xf numFmtId="0" fontId="7" fillId="5" borderId="13" xfId="0" applyFont="1" applyFill="1" applyBorder="1" applyAlignment="1">
      <alignment horizontal="left" vertical="center" wrapText="1"/>
    </xf>
    <xf numFmtId="0" fontId="7" fillId="4" borderId="12" xfId="0" applyFont="1" applyFill="1" applyBorder="1" applyAlignment="1">
      <alignment horizontal="left"/>
    </xf>
    <xf numFmtId="0" fontId="7" fillId="4" borderId="13" xfId="0" applyFont="1" applyFill="1" applyBorder="1" applyAlignment="1">
      <alignment horizontal="left"/>
    </xf>
    <xf numFmtId="0" fontId="7" fillId="4" borderId="13" xfId="0" applyFont="1" applyFill="1" applyBorder="1" applyAlignment="1">
      <alignment horizontal="left" vertical="center"/>
    </xf>
    <xf numFmtId="0" fontId="7" fillId="4" borderId="13" xfId="0" applyFont="1" applyFill="1" applyBorder="1" applyAlignment="1">
      <alignment horizontal="left" vertical="center" wrapText="1"/>
    </xf>
    <xf numFmtId="0" fontId="7" fillId="4" borderId="13" xfId="0" applyFont="1" applyFill="1" applyBorder="1" applyAlignment="1">
      <alignment horizontal="left" wrapText="1"/>
    </xf>
    <xf numFmtId="0" fontId="3" fillId="4" borderId="12" xfId="0" applyFont="1" applyFill="1" applyBorder="1" applyAlignment="1">
      <alignment horizontal="left"/>
    </xf>
    <xf numFmtId="0" fontId="3" fillId="4" borderId="13" xfId="0" applyFont="1" applyFill="1" applyBorder="1" applyAlignment="1">
      <alignment horizontal="left"/>
    </xf>
    <xf numFmtId="0" fontId="3" fillId="4" borderId="2" xfId="0" applyFont="1" applyFill="1" applyBorder="1" applyAlignment="1">
      <alignment horizontal="left" wrapText="1"/>
    </xf>
    <xf numFmtId="0" fontId="3" fillId="4" borderId="2" xfId="0" applyFont="1" applyFill="1" applyBorder="1" applyAlignment="1">
      <alignment horizontal="left"/>
    </xf>
    <xf numFmtId="0" fontId="1" fillId="4" borderId="4" xfId="0" applyFont="1" applyFill="1" applyBorder="1" applyAlignment="1">
      <alignment horizontal="left"/>
    </xf>
    <xf numFmtId="0" fontId="3" fillId="4" borderId="4" xfId="0" applyFont="1" applyFill="1" applyBorder="1" applyAlignment="1">
      <alignment horizontal="left"/>
    </xf>
    <xf numFmtId="0" fontId="1" fillId="4" borderId="4" xfId="0" applyFont="1" applyFill="1" applyBorder="1" applyAlignment="1">
      <alignment horizontal="left" wrapText="1"/>
    </xf>
    <xf numFmtId="0" fontId="7" fillId="4" borderId="4" xfId="0" applyFont="1" applyFill="1" applyBorder="1" applyAlignment="1">
      <alignment horizontal="left"/>
    </xf>
    <xf numFmtId="0" fontId="7" fillId="4" borderId="0" xfId="0" applyFont="1" applyFill="1" applyAlignment="1">
      <alignment horizontal="left"/>
    </xf>
    <xf numFmtId="0" fontId="7" fillId="4" borderId="4" xfId="0" applyFont="1" applyFill="1" applyBorder="1" applyAlignment="1">
      <alignment horizontal="left" wrapText="1"/>
    </xf>
    <xf numFmtId="0" fontId="8" fillId="2" borderId="2" xfId="0" applyFont="1" applyFill="1" applyBorder="1" applyAlignment="1">
      <alignment horizontal="left"/>
    </xf>
    <xf numFmtId="0" fontId="8" fillId="2" borderId="0" xfId="0" applyFont="1" applyFill="1" applyAlignment="1">
      <alignment horizontal="left"/>
    </xf>
    <xf numFmtId="0" fontId="10" fillId="2" borderId="2" xfId="0" applyFont="1" applyFill="1" applyBorder="1" applyAlignment="1">
      <alignment horizontal="left"/>
    </xf>
    <xf numFmtId="0" fontId="8" fillId="5" borderId="2" xfId="0" applyFont="1" applyFill="1" applyBorder="1" applyAlignment="1">
      <alignment horizontal="left"/>
    </xf>
    <xf numFmtId="0" fontId="8" fillId="4" borderId="2" xfId="0" applyFont="1" applyFill="1" applyBorder="1" applyAlignment="1">
      <alignment horizontal="left"/>
    </xf>
    <xf numFmtId="0" fontId="8" fillId="4" borderId="2" xfId="0" applyFont="1" applyFill="1" applyBorder="1" applyAlignment="1">
      <alignment horizontal="left" wrapText="1"/>
    </xf>
    <xf numFmtId="0" fontId="8" fillId="4" borderId="2" xfId="0" applyFont="1" applyFill="1" applyBorder="1" applyAlignment="1">
      <alignment horizontal="left" vertical="center"/>
    </xf>
    <xf numFmtId="0" fontId="8" fillId="4" borderId="0" xfId="0" applyFont="1" applyFill="1" applyAlignment="1">
      <alignment horizontal="left"/>
    </xf>
    <xf numFmtId="0" fontId="0" fillId="3" borderId="2" xfId="0" applyFill="1" applyBorder="1" applyAlignment="1">
      <alignment vertical="center"/>
    </xf>
    <xf numFmtId="0" fontId="0" fillId="4" borderId="2" xfId="0" applyFill="1" applyBorder="1" applyProtection="1">
      <protection locked="0"/>
    </xf>
    <xf numFmtId="0" fontId="18" fillId="2" borderId="2" xfId="0" applyFont="1" applyFill="1" applyBorder="1"/>
    <xf numFmtId="0" fontId="3" fillId="4" borderId="4" xfId="0" applyFont="1" applyFill="1" applyBorder="1" applyAlignment="1">
      <alignment horizontal="left" vertical="center" wrapText="1"/>
    </xf>
    <xf numFmtId="0" fontId="3" fillId="4" borderId="0" xfId="0" applyFont="1" applyFill="1" applyAlignment="1">
      <alignment horizontal="left"/>
    </xf>
    <xf numFmtId="0" fontId="1" fillId="4" borderId="2" xfId="0" applyFont="1" applyFill="1" applyBorder="1" applyAlignment="1">
      <alignment horizontal="left"/>
    </xf>
    <xf numFmtId="0" fontId="3" fillId="4" borderId="2" xfId="0" applyFont="1" applyFill="1" applyBorder="1" applyAlignment="1">
      <alignment horizontal="left" vertical="center"/>
    </xf>
    <xf numFmtId="0" fontId="1" fillId="4" borderId="0" xfId="0" applyFont="1" applyFill="1" applyAlignment="1">
      <alignment horizontal="left"/>
    </xf>
    <xf numFmtId="0" fontId="4" fillId="4" borderId="2" xfId="0" applyFont="1" applyFill="1" applyBorder="1" applyAlignment="1">
      <alignment horizontal="left"/>
    </xf>
    <xf numFmtId="0" fontId="4" fillId="4" borderId="2" xfId="0" applyFont="1" applyFill="1" applyBorder="1" applyAlignment="1">
      <alignment horizontal="left" vertical="top" wrapText="1"/>
    </xf>
    <xf numFmtId="0" fontId="0" fillId="4" borderId="0" xfId="0" applyFill="1"/>
    <xf numFmtId="0" fontId="0" fillId="2" borderId="2" xfId="0" applyFill="1" applyBorder="1" applyAlignment="1">
      <alignment horizontal="center"/>
    </xf>
    <xf numFmtId="0" fontId="0" fillId="5" borderId="2" xfId="0" applyFill="1" applyBorder="1" applyAlignment="1">
      <alignment horizontal="center"/>
    </xf>
    <xf numFmtId="0" fontId="0" fillId="4" borderId="2" xfId="0" applyFill="1" applyBorder="1" applyAlignment="1">
      <alignment horizontal="center"/>
    </xf>
    <xf numFmtId="0" fontId="0" fillId="0" borderId="0" xfId="0" applyAlignment="1">
      <alignment horizontal="center"/>
    </xf>
    <xf numFmtId="177" fontId="0" fillId="5" borderId="2" xfId="0" applyNumberFormat="1" applyFill="1" applyBorder="1"/>
    <xf numFmtId="0" fontId="3" fillId="4" borderId="13" xfId="0" applyFont="1" applyFill="1" applyBorder="1" applyAlignment="1">
      <alignment horizontal="left" wrapText="1"/>
    </xf>
    <xf numFmtId="0" fontId="8" fillId="4" borderId="13" xfId="0" applyFont="1" applyFill="1" applyBorder="1" applyAlignment="1">
      <alignment horizontal="left" wrapText="1"/>
    </xf>
    <xf numFmtId="0" fontId="1" fillId="4" borderId="13" xfId="0" applyFont="1" applyFill="1" applyBorder="1" applyAlignment="1">
      <alignment horizontal="left" wrapText="1"/>
    </xf>
    <xf numFmtId="0" fontId="8" fillId="4" borderId="13" xfId="0" applyFont="1" applyFill="1" applyBorder="1" applyAlignment="1">
      <alignment horizontal="left"/>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176" fontId="1" fillId="0" borderId="1" xfId="0" applyNumberFormat="1" applyFont="1" applyBorder="1" applyAlignment="1">
      <alignment horizontal="left" vertical="center" wrapText="1"/>
    </xf>
    <xf numFmtId="176" fontId="1" fillId="0" borderId="3"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176" fontId="6" fillId="0" borderId="8" xfId="0" applyNumberFormat="1" applyFont="1" applyBorder="1" applyAlignment="1">
      <alignment horizontal="left" vertical="center" wrapText="1"/>
    </xf>
    <xf numFmtId="176" fontId="6" fillId="0" borderId="12" xfId="0" applyNumberFormat="1"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left" vertical="center" wrapText="1"/>
    </xf>
    <xf numFmtId="176" fontId="9" fillId="0" borderId="1" xfId="0" applyNumberFormat="1" applyFont="1" applyBorder="1" applyAlignment="1">
      <alignment horizontal="left" vertical="center" wrapText="1"/>
    </xf>
    <xf numFmtId="176" fontId="9" fillId="0" borderId="3"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11" fillId="0" borderId="2" xfId="0" applyFont="1" applyBorder="1" applyAlignment="1">
      <alignment horizontal="center" vertical="center" wrapText="1"/>
    </xf>
    <xf numFmtId="176" fontId="11" fillId="0" borderId="2"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opLeftCell="A22" workbookViewId="0">
      <selection activeCell="N24" sqref="N24:N40"/>
    </sheetView>
  </sheetViews>
  <sheetFormatPr defaultRowHeight="13.8" x14ac:dyDescent="0.25"/>
  <cols>
    <col min="1" max="1" width="12.33203125" bestFit="1" customWidth="1"/>
    <col min="2" max="2" width="18.77734375" bestFit="1" customWidth="1"/>
    <col min="3" max="3" width="13.44140625" bestFit="1" customWidth="1"/>
    <col min="4" max="4" width="14.88671875" customWidth="1"/>
    <col min="5" max="5" width="7.109375" bestFit="1" customWidth="1"/>
    <col min="6" max="6" width="6" customWidth="1"/>
    <col min="7" max="7" width="31.5546875" customWidth="1"/>
    <col min="8" max="8" width="21.5546875" customWidth="1"/>
    <col min="9" max="9" width="7.109375" bestFit="1" customWidth="1"/>
    <col min="10" max="10" width="22" bestFit="1" customWidth="1"/>
    <col min="11" max="11" width="25.6640625" customWidth="1"/>
    <col min="12" max="12" width="7.109375" bestFit="1" customWidth="1"/>
    <col min="13" max="13" width="6.88671875" customWidth="1"/>
    <col min="14" max="14" width="7.5546875" customWidth="1"/>
  </cols>
  <sheetData>
    <row r="1" spans="1:14" ht="15.6" x14ac:dyDescent="0.25">
      <c r="A1" s="102" t="s">
        <v>0</v>
      </c>
      <c r="B1" s="102" t="s">
        <v>1</v>
      </c>
      <c r="C1" s="102" t="s">
        <v>2</v>
      </c>
      <c r="D1" s="97" t="s">
        <v>3</v>
      </c>
      <c r="E1" s="98"/>
      <c r="F1" s="98"/>
      <c r="G1" s="98"/>
      <c r="H1" s="98"/>
      <c r="I1" s="98"/>
      <c r="J1" s="98"/>
      <c r="K1" s="98"/>
      <c r="L1" s="99"/>
      <c r="M1" s="100" t="s">
        <v>4</v>
      </c>
      <c r="N1" s="100" t="s">
        <v>5</v>
      </c>
    </row>
    <row r="2" spans="1:14" ht="62.4" x14ac:dyDescent="0.25">
      <c r="A2" s="103"/>
      <c r="B2" s="103"/>
      <c r="C2" s="103"/>
      <c r="D2" s="1" t="s">
        <v>6</v>
      </c>
      <c r="E2" s="1" t="s">
        <v>7</v>
      </c>
      <c r="F2" s="1" t="s">
        <v>8</v>
      </c>
      <c r="G2" s="1" t="s">
        <v>9</v>
      </c>
      <c r="H2" s="1" t="s">
        <v>10</v>
      </c>
      <c r="I2" s="1" t="s">
        <v>11</v>
      </c>
      <c r="J2" s="1" t="s">
        <v>12</v>
      </c>
      <c r="K2" s="1" t="s">
        <v>13</v>
      </c>
      <c r="L2" s="1" t="s">
        <v>14</v>
      </c>
      <c r="M2" s="101"/>
      <c r="N2" s="101"/>
    </row>
    <row r="3" spans="1:14" ht="15.6" x14ac:dyDescent="0.25">
      <c r="A3" s="30" t="s">
        <v>15</v>
      </c>
      <c r="B3" s="30" t="s">
        <v>16</v>
      </c>
      <c r="C3" s="30">
        <v>3.46</v>
      </c>
      <c r="D3" s="30" t="s">
        <v>17</v>
      </c>
      <c r="E3" s="30"/>
      <c r="F3" s="30"/>
      <c r="G3" s="30" t="s">
        <v>18</v>
      </c>
      <c r="H3" s="30"/>
      <c r="I3" s="30"/>
      <c r="J3" s="30" t="s">
        <v>19</v>
      </c>
      <c r="K3" s="31"/>
      <c r="L3" s="30">
        <v>1.2500000000000001E-2</v>
      </c>
      <c r="M3" s="30">
        <v>3.4725000000000001</v>
      </c>
      <c r="N3" s="30" t="s">
        <v>522</v>
      </c>
    </row>
    <row r="4" spans="1:14" ht="15.6" x14ac:dyDescent="0.25">
      <c r="A4" s="30" t="s">
        <v>20</v>
      </c>
      <c r="B4" s="30" t="s">
        <v>16</v>
      </c>
      <c r="C4" s="30">
        <v>3.18</v>
      </c>
      <c r="D4" s="30" t="s">
        <v>21</v>
      </c>
      <c r="E4" s="30"/>
      <c r="F4" s="30"/>
      <c r="G4" s="30" t="s">
        <v>22</v>
      </c>
      <c r="H4" s="30"/>
      <c r="I4" s="30"/>
      <c r="J4" s="30"/>
      <c r="K4" s="30" t="s">
        <v>23</v>
      </c>
      <c r="L4" s="30">
        <v>0.17499999999999999</v>
      </c>
      <c r="M4" s="30">
        <v>3.355</v>
      </c>
      <c r="N4" s="30" t="s">
        <v>522</v>
      </c>
    </row>
    <row r="5" spans="1:14" ht="15.6" x14ac:dyDescent="0.25">
      <c r="A5" s="30" t="s">
        <v>24</v>
      </c>
      <c r="B5" s="30" t="s">
        <v>16</v>
      </c>
      <c r="C5" s="30">
        <v>3.18</v>
      </c>
      <c r="D5" s="30" t="s">
        <v>21</v>
      </c>
      <c r="E5" s="30"/>
      <c r="F5" s="30"/>
      <c r="G5" s="30"/>
      <c r="H5" s="30"/>
      <c r="I5" s="30"/>
      <c r="J5" s="30"/>
      <c r="K5" s="30"/>
      <c r="L5" s="30">
        <v>0.1</v>
      </c>
      <c r="M5" s="30">
        <v>3.28</v>
      </c>
      <c r="N5" s="30" t="s">
        <v>522</v>
      </c>
    </row>
    <row r="6" spans="1:14" ht="15.6" x14ac:dyDescent="0.25">
      <c r="A6" s="30" t="s">
        <v>25</v>
      </c>
      <c r="B6" s="30" t="s">
        <v>16</v>
      </c>
      <c r="C6" s="30">
        <v>3.21</v>
      </c>
      <c r="D6" s="30" t="s">
        <v>26</v>
      </c>
      <c r="E6" s="30"/>
      <c r="F6" s="30"/>
      <c r="G6" s="30" t="s">
        <v>27</v>
      </c>
      <c r="H6" s="30"/>
      <c r="I6" s="30"/>
      <c r="J6" s="30"/>
      <c r="K6" s="30"/>
      <c r="L6" s="30">
        <v>7.0000000000000007E-2</v>
      </c>
      <c r="M6" s="30">
        <v>3.28</v>
      </c>
      <c r="N6" s="30" t="s">
        <v>522</v>
      </c>
    </row>
    <row r="7" spans="1:14" ht="15.6" x14ac:dyDescent="0.25">
      <c r="A7" s="30" t="s">
        <v>28</v>
      </c>
      <c r="B7" s="30" t="s">
        <v>29</v>
      </c>
      <c r="C7" s="30">
        <v>3.2</v>
      </c>
      <c r="D7" s="30" t="s">
        <v>30</v>
      </c>
      <c r="E7" s="30"/>
      <c r="F7" s="30"/>
      <c r="G7" s="30"/>
      <c r="H7" s="30"/>
      <c r="I7" s="30"/>
      <c r="J7" s="30" t="s">
        <v>31</v>
      </c>
      <c r="K7" s="30"/>
      <c r="L7" s="30">
        <v>7.0000000000000007E-2</v>
      </c>
      <c r="M7" s="30">
        <v>3.27</v>
      </c>
      <c r="N7" s="30" t="s">
        <v>522</v>
      </c>
    </row>
    <row r="8" spans="1:14" ht="15.6" x14ac:dyDescent="0.25">
      <c r="A8" s="30" t="s">
        <v>32</v>
      </c>
      <c r="B8" s="30" t="s">
        <v>33</v>
      </c>
      <c r="C8" s="30">
        <v>3.21</v>
      </c>
      <c r="D8" s="30" t="s">
        <v>34</v>
      </c>
      <c r="E8" s="30"/>
      <c r="F8" s="30"/>
      <c r="G8" s="30"/>
      <c r="H8" s="30"/>
      <c r="I8" s="30"/>
      <c r="J8" s="30"/>
      <c r="K8" s="30"/>
      <c r="L8" s="30">
        <v>0</v>
      </c>
      <c r="M8" s="30">
        <v>3.21</v>
      </c>
      <c r="N8" s="30" t="s">
        <v>522</v>
      </c>
    </row>
    <row r="9" spans="1:14" ht="15.6" x14ac:dyDescent="0.25">
      <c r="A9" s="30" t="s">
        <v>35</v>
      </c>
      <c r="B9" s="30" t="s">
        <v>36</v>
      </c>
      <c r="C9" s="30">
        <v>3</v>
      </c>
      <c r="D9" s="30" t="s">
        <v>37</v>
      </c>
      <c r="E9" s="30"/>
      <c r="F9" s="30"/>
      <c r="G9" s="30" t="s">
        <v>38</v>
      </c>
      <c r="H9" s="30" t="s">
        <v>39</v>
      </c>
      <c r="I9" s="30"/>
      <c r="J9" s="30" t="s">
        <v>31</v>
      </c>
      <c r="K9" s="30" t="s">
        <v>40</v>
      </c>
      <c r="L9" s="30">
        <v>0.19</v>
      </c>
      <c r="M9" s="30">
        <v>3.19</v>
      </c>
      <c r="N9" s="30" t="s">
        <v>522</v>
      </c>
    </row>
    <row r="10" spans="1:14" ht="15.6" x14ac:dyDescent="0.25">
      <c r="A10" s="30" t="s">
        <v>41</v>
      </c>
      <c r="B10" s="30" t="s">
        <v>16</v>
      </c>
      <c r="C10" s="30">
        <v>3.02</v>
      </c>
      <c r="D10" s="30" t="s">
        <v>17</v>
      </c>
      <c r="E10" s="30"/>
      <c r="F10" s="30"/>
      <c r="G10" s="30" t="s">
        <v>42</v>
      </c>
      <c r="H10" s="30"/>
      <c r="I10" s="30"/>
      <c r="J10" s="30" t="s">
        <v>19</v>
      </c>
      <c r="K10" s="30" t="s">
        <v>43</v>
      </c>
      <c r="L10" s="30">
        <v>0.11</v>
      </c>
      <c r="M10" s="30">
        <v>3.13</v>
      </c>
      <c r="N10" s="30" t="s">
        <v>522</v>
      </c>
    </row>
    <row r="11" spans="1:14" ht="15.6" x14ac:dyDescent="0.25">
      <c r="A11" s="32" t="s">
        <v>44</v>
      </c>
      <c r="B11" s="32" t="s">
        <v>16</v>
      </c>
      <c r="C11" s="32">
        <v>3.13</v>
      </c>
      <c r="D11" s="32"/>
      <c r="E11" s="32"/>
      <c r="F11" s="32"/>
      <c r="G11" s="32"/>
      <c r="H11" s="32"/>
      <c r="I11" s="32"/>
      <c r="J11" s="32"/>
      <c r="K11" s="32"/>
      <c r="L11" s="32">
        <v>0</v>
      </c>
      <c r="M11" s="32">
        <v>3.13</v>
      </c>
      <c r="N11" s="32" t="s">
        <v>523</v>
      </c>
    </row>
    <row r="12" spans="1:14" ht="15.6" x14ac:dyDescent="0.25">
      <c r="A12" s="32" t="s">
        <v>45</v>
      </c>
      <c r="B12" s="32" t="s">
        <v>16</v>
      </c>
      <c r="C12" s="32">
        <v>3.11</v>
      </c>
      <c r="D12" s="32"/>
      <c r="E12" s="32"/>
      <c r="F12" s="32"/>
      <c r="G12" s="32"/>
      <c r="H12" s="32"/>
      <c r="I12" s="32"/>
      <c r="J12" s="32"/>
      <c r="K12" s="32" t="s">
        <v>46</v>
      </c>
      <c r="L12" s="32">
        <v>0.01</v>
      </c>
      <c r="M12" s="32">
        <v>3.12</v>
      </c>
      <c r="N12" s="32" t="s">
        <v>523</v>
      </c>
    </row>
    <row r="13" spans="1:14" ht="15.6" x14ac:dyDescent="0.25">
      <c r="A13" s="33" t="s">
        <v>47</v>
      </c>
      <c r="B13" s="33" t="s">
        <v>48</v>
      </c>
      <c r="C13" s="33">
        <v>2.91</v>
      </c>
      <c r="D13" s="33" t="s">
        <v>21</v>
      </c>
      <c r="E13" s="33"/>
      <c r="F13" s="33"/>
      <c r="G13" s="33" t="s">
        <v>49</v>
      </c>
      <c r="H13" s="33"/>
      <c r="I13" s="33"/>
      <c r="J13" s="33"/>
      <c r="K13" s="33"/>
      <c r="L13" s="33">
        <v>0.21</v>
      </c>
      <c r="M13" s="33">
        <v>3.12</v>
      </c>
      <c r="N13" s="32" t="s">
        <v>523</v>
      </c>
    </row>
    <row r="14" spans="1:14" ht="15.6" x14ac:dyDescent="0.25">
      <c r="A14" s="33" t="s">
        <v>50</v>
      </c>
      <c r="B14" s="33" t="s">
        <v>48</v>
      </c>
      <c r="C14" s="33">
        <v>3.01</v>
      </c>
      <c r="D14" s="33" t="s">
        <v>26</v>
      </c>
      <c r="E14" s="33"/>
      <c r="F14" s="33"/>
      <c r="G14" s="33"/>
      <c r="H14" s="33" t="s">
        <v>51</v>
      </c>
      <c r="I14" s="33"/>
      <c r="J14" s="33"/>
      <c r="K14" s="33" t="s">
        <v>52</v>
      </c>
      <c r="L14" s="33">
        <v>9.5000000000000001E-2</v>
      </c>
      <c r="M14" s="33">
        <v>3.105</v>
      </c>
      <c r="N14" s="32" t="s">
        <v>523</v>
      </c>
    </row>
    <row r="15" spans="1:14" ht="15.6" x14ac:dyDescent="0.25">
      <c r="A15" s="32" t="s">
        <v>53</v>
      </c>
      <c r="B15" s="32" t="s">
        <v>16</v>
      </c>
      <c r="C15" s="32">
        <v>2.98</v>
      </c>
      <c r="D15" s="32" t="s">
        <v>17</v>
      </c>
      <c r="E15" s="32"/>
      <c r="F15" s="32"/>
      <c r="G15" s="32" t="s">
        <v>42</v>
      </c>
      <c r="H15" s="32"/>
      <c r="I15" s="32"/>
      <c r="J15" s="32" t="s">
        <v>19</v>
      </c>
      <c r="K15" s="32" t="s">
        <v>54</v>
      </c>
      <c r="L15" s="32">
        <v>0.11</v>
      </c>
      <c r="M15" s="32">
        <v>3.09</v>
      </c>
      <c r="N15" s="32" t="s">
        <v>523</v>
      </c>
    </row>
    <row r="16" spans="1:14" ht="15.6" x14ac:dyDescent="0.25">
      <c r="A16" s="32" t="s">
        <v>55</v>
      </c>
      <c r="B16" s="32" t="s">
        <v>16</v>
      </c>
      <c r="C16" s="32">
        <v>3.08</v>
      </c>
      <c r="D16" s="32" t="s">
        <v>56</v>
      </c>
      <c r="E16" s="32"/>
      <c r="F16" s="32"/>
      <c r="G16" s="32"/>
      <c r="H16" s="32"/>
      <c r="I16" s="32"/>
      <c r="J16" s="32"/>
      <c r="K16" s="32"/>
      <c r="L16" s="32"/>
      <c r="M16" s="32">
        <v>3.08</v>
      </c>
      <c r="N16" s="32" t="s">
        <v>523</v>
      </c>
    </row>
    <row r="17" spans="1:14" ht="15.6" x14ac:dyDescent="0.25">
      <c r="A17" s="32" t="s">
        <v>57</v>
      </c>
      <c r="B17" s="32" t="s">
        <v>16</v>
      </c>
      <c r="C17" s="32">
        <v>2.8</v>
      </c>
      <c r="D17" s="32" t="s">
        <v>58</v>
      </c>
      <c r="E17" s="32"/>
      <c r="F17" s="32"/>
      <c r="G17" s="32" t="s">
        <v>59</v>
      </c>
      <c r="H17" s="32" t="s">
        <v>60</v>
      </c>
      <c r="I17" s="32"/>
      <c r="J17" s="32" t="s">
        <v>19</v>
      </c>
      <c r="K17" s="32" t="s">
        <v>61</v>
      </c>
      <c r="L17" s="32">
        <v>0.23</v>
      </c>
      <c r="M17" s="32">
        <v>3.03</v>
      </c>
      <c r="N17" s="32" t="s">
        <v>523</v>
      </c>
    </row>
    <row r="18" spans="1:14" ht="15.6" x14ac:dyDescent="0.25">
      <c r="A18" s="32" t="s">
        <v>62</v>
      </c>
      <c r="B18" s="32" t="s">
        <v>16</v>
      </c>
      <c r="C18" s="32">
        <v>2.91</v>
      </c>
      <c r="D18" s="32" t="s">
        <v>58</v>
      </c>
      <c r="E18" s="32"/>
      <c r="F18" s="32"/>
      <c r="G18" s="32" t="s">
        <v>63</v>
      </c>
      <c r="H18" s="32"/>
      <c r="I18" s="32"/>
      <c r="J18" s="32" t="s">
        <v>19</v>
      </c>
      <c r="K18" s="32" t="s">
        <v>64</v>
      </c>
      <c r="L18" s="32">
        <v>7.0000000000000007E-2</v>
      </c>
      <c r="M18" s="32">
        <v>2.98</v>
      </c>
      <c r="N18" s="32" t="s">
        <v>523</v>
      </c>
    </row>
    <row r="19" spans="1:14" ht="15.6" x14ac:dyDescent="0.25">
      <c r="A19" s="33" t="s">
        <v>65</v>
      </c>
      <c r="B19" s="33" t="s">
        <v>48</v>
      </c>
      <c r="C19" s="33">
        <v>2.87</v>
      </c>
      <c r="D19" s="33" t="s">
        <v>26</v>
      </c>
      <c r="E19" s="33"/>
      <c r="F19" s="33"/>
      <c r="G19" s="33"/>
      <c r="H19" s="33"/>
      <c r="I19" s="33"/>
      <c r="J19" s="33"/>
      <c r="K19" s="33"/>
      <c r="L19" s="33">
        <v>0.06</v>
      </c>
      <c r="M19" s="33">
        <v>2.93</v>
      </c>
      <c r="N19" s="32" t="s">
        <v>523</v>
      </c>
    </row>
    <row r="20" spans="1:14" ht="15.6" x14ac:dyDescent="0.25">
      <c r="A20" s="34" t="s">
        <v>66</v>
      </c>
      <c r="B20" s="34" t="s">
        <v>16</v>
      </c>
      <c r="C20" s="34">
        <v>2.88</v>
      </c>
      <c r="D20" s="34" t="s">
        <v>17</v>
      </c>
      <c r="E20" s="34"/>
      <c r="F20" s="34"/>
      <c r="G20" s="34" t="s">
        <v>27</v>
      </c>
      <c r="H20" s="34"/>
      <c r="I20" s="34"/>
      <c r="J20" s="34" t="s">
        <v>67</v>
      </c>
      <c r="K20" s="34"/>
      <c r="L20" s="34">
        <v>0.02</v>
      </c>
      <c r="M20" s="34">
        <v>2.9</v>
      </c>
      <c r="N20" s="32" t="s">
        <v>523</v>
      </c>
    </row>
    <row r="21" spans="1:14" ht="15.6" x14ac:dyDescent="0.25">
      <c r="A21" s="32" t="s">
        <v>68</v>
      </c>
      <c r="B21" s="32" t="s">
        <v>16</v>
      </c>
      <c r="C21" s="32">
        <v>2.86</v>
      </c>
      <c r="D21" s="32" t="s">
        <v>17</v>
      </c>
      <c r="E21" s="32"/>
      <c r="F21" s="32"/>
      <c r="G21" s="32"/>
      <c r="H21" s="32"/>
      <c r="I21" s="32"/>
      <c r="J21" s="32" t="s">
        <v>19</v>
      </c>
      <c r="K21" s="32" t="s">
        <v>69</v>
      </c>
      <c r="L21" s="32">
        <v>0.03</v>
      </c>
      <c r="M21" s="32">
        <v>2.89</v>
      </c>
      <c r="N21" s="32" t="s">
        <v>523</v>
      </c>
    </row>
    <row r="22" spans="1:14" ht="15.6" x14ac:dyDescent="0.25">
      <c r="A22" s="35" t="s">
        <v>70</v>
      </c>
      <c r="B22" s="33" t="s">
        <v>48</v>
      </c>
      <c r="C22" s="33">
        <v>2.89</v>
      </c>
      <c r="D22" s="33" t="s">
        <v>17</v>
      </c>
      <c r="E22" s="33"/>
      <c r="F22" s="33"/>
      <c r="G22" s="33"/>
      <c r="H22" s="33"/>
      <c r="I22" s="36"/>
      <c r="J22" s="33"/>
      <c r="K22" s="33"/>
      <c r="L22" s="33">
        <v>0</v>
      </c>
      <c r="M22" s="33">
        <v>2.89</v>
      </c>
      <c r="N22" s="32" t="s">
        <v>523</v>
      </c>
    </row>
    <row r="23" spans="1:14" ht="15.6" x14ac:dyDescent="0.25">
      <c r="A23" s="32" t="s">
        <v>71</v>
      </c>
      <c r="B23" s="32" t="s">
        <v>72</v>
      </c>
      <c r="C23" s="32">
        <v>2.87</v>
      </c>
      <c r="D23" s="32" t="s">
        <v>73</v>
      </c>
      <c r="E23" s="32"/>
      <c r="F23" s="32"/>
      <c r="G23" s="32"/>
      <c r="H23" s="32"/>
      <c r="I23" s="32"/>
      <c r="J23" s="32"/>
      <c r="K23" s="32" t="s">
        <v>74</v>
      </c>
      <c r="L23" s="32">
        <v>0.01</v>
      </c>
      <c r="M23" s="32">
        <v>2.88</v>
      </c>
      <c r="N23" s="32" t="s">
        <v>523</v>
      </c>
    </row>
    <row r="24" spans="1:14" ht="15.6" x14ac:dyDescent="0.25">
      <c r="A24" s="62" t="s">
        <v>75</v>
      </c>
      <c r="B24" s="62" t="s">
        <v>36</v>
      </c>
      <c r="C24" s="62">
        <v>2.86</v>
      </c>
      <c r="D24" s="62"/>
      <c r="E24" s="62"/>
      <c r="F24" s="62"/>
      <c r="G24" s="62"/>
      <c r="H24" s="62" t="s">
        <v>76</v>
      </c>
      <c r="I24" s="62"/>
      <c r="J24" s="62" t="s">
        <v>31</v>
      </c>
      <c r="K24" s="62"/>
      <c r="L24" s="62">
        <v>0.02</v>
      </c>
      <c r="M24" s="62">
        <v>2.88</v>
      </c>
      <c r="N24" s="62" t="s">
        <v>524</v>
      </c>
    </row>
    <row r="25" spans="1:14" ht="15.6" x14ac:dyDescent="0.25">
      <c r="A25" s="62" t="s">
        <v>77</v>
      </c>
      <c r="B25" s="62" t="s">
        <v>16</v>
      </c>
      <c r="C25" s="62">
        <v>2.73</v>
      </c>
      <c r="D25" s="62" t="s">
        <v>21</v>
      </c>
      <c r="E25" s="62"/>
      <c r="F25" s="62"/>
      <c r="G25" s="62"/>
      <c r="H25" s="62"/>
      <c r="I25" s="62"/>
      <c r="J25" s="62" t="s">
        <v>19</v>
      </c>
      <c r="K25" s="62" t="s">
        <v>78</v>
      </c>
      <c r="L25" s="62">
        <v>0.14000000000000001</v>
      </c>
      <c r="M25" s="62">
        <v>2.87</v>
      </c>
      <c r="N25" s="62" t="s">
        <v>524</v>
      </c>
    </row>
    <row r="26" spans="1:14" ht="15.6" x14ac:dyDescent="0.25">
      <c r="A26" s="62" t="s">
        <v>79</v>
      </c>
      <c r="B26" s="62" t="s">
        <v>36</v>
      </c>
      <c r="C26" s="62">
        <v>2.82</v>
      </c>
      <c r="D26" s="62" t="s">
        <v>80</v>
      </c>
      <c r="E26" s="62"/>
      <c r="F26" s="62"/>
      <c r="G26" s="62"/>
      <c r="H26" s="62" t="s">
        <v>81</v>
      </c>
      <c r="I26" s="62"/>
      <c r="J26" s="62" t="s">
        <v>31</v>
      </c>
      <c r="K26" s="62"/>
      <c r="L26" s="62">
        <v>0.05</v>
      </c>
      <c r="M26" s="62">
        <v>2.87</v>
      </c>
      <c r="N26" s="62" t="s">
        <v>524</v>
      </c>
    </row>
    <row r="27" spans="1:14" ht="15.6" x14ac:dyDescent="0.25">
      <c r="A27" s="64" t="s">
        <v>82</v>
      </c>
      <c r="B27" s="64" t="s">
        <v>83</v>
      </c>
      <c r="C27" s="64">
        <v>2.85</v>
      </c>
      <c r="D27" s="64" t="s">
        <v>73</v>
      </c>
      <c r="E27" s="64"/>
      <c r="F27" s="64"/>
      <c r="G27" s="64"/>
      <c r="H27" s="64"/>
      <c r="I27" s="64"/>
      <c r="J27" s="64"/>
      <c r="K27" s="64" t="s">
        <v>84</v>
      </c>
      <c r="L27" s="64">
        <v>0.01</v>
      </c>
      <c r="M27" s="64">
        <v>2.86</v>
      </c>
      <c r="N27" s="62" t="s">
        <v>524</v>
      </c>
    </row>
    <row r="28" spans="1:14" ht="171.6" x14ac:dyDescent="0.25">
      <c r="A28" s="80" t="s">
        <v>85</v>
      </c>
      <c r="B28" s="80" t="s">
        <v>83</v>
      </c>
      <c r="C28" s="80">
        <v>2.71</v>
      </c>
      <c r="D28" s="64" t="s">
        <v>73</v>
      </c>
      <c r="E28" s="80"/>
      <c r="F28" s="80"/>
      <c r="G28" s="80" t="s">
        <v>86</v>
      </c>
      <c r="H28" s="80"/>
      <c r="I28" s="80"/>
      <c r="J28" s="80"/>
      <c r="K28" s="80" t="s">
        <v>87</v>
      </c>
      <c r="L28" s="80">
        <v>0.14000000000000001</v>
      </c>
      <c r="M28" s="80">
        <v>2.85</v>
      </c>
      <c r="N28" s="62" t="s">
        <v>524</v>
      </c>
    </row>
    <row r="29" spans="1:14" ht="15.6" x14ac:dyDescent="0.25">
      <c r="A29" s="62" t="s">
        <v>88</v>
      </c>
      <c r="B29" s="62" t="s">
        <v>89</v>
      </c>
      <c r="C29" s="62">
        <v>2.83</v>
      </c>
      <c r="D29" s="81"/>
      <c r="E29" s="62"/>
      <c r="F29" s="62"/>
      <c r="G29" s="62"/>
      <c r="H29" s="62"/>
      <c r="I29" s="62"/>
      <c r="J29" s="62" t="s">
        <v>31</v>
      </c>
      <c r="K29" s="62"/>
      <c r="L29" s="62">
        <v>0.01</v>
      </c>
      <c r="M29" s="62">
        <v>2.84</v>
      </c>
      <c r="N29" s="62" t="s">
        <v>524</v>
      </c>
    </row>
    <row r="30" spans="1:14" ht="15.6" x14ac:dyDescent="0.25">
      <c r="A30" s="64" t="s">
        <v>90</v>
      </c>
      <c r="B30" s="64" t="s">
        <v>16</v>
      </c>
      <c r="C30" s="64">
        <v>2.77</v>
      </c>
      <c r="D30" s="64"/>
      <c r="E30" s="64"/>
      <c r="F30" s="64"/>
      <c r="G30" s="64" t="s">
        <v>91</v>
      </c>
      <c r="H30" s="64"/>
      <c r="I30" s="64"/>
      <c r="J30" s="64"/>
      <c r="K30" s="64" t="s">
        <v>92</v>
      </c>
      <c r="L30" s="64">
        <v>3.5000000000000003E-2</v>
      </c>
      <c r="M30" s="64">
        <v>2.8050000000000002</v>
      </c>
      <c r="N30" s="62" t="s">
        <v>524</v>
      </c>
    </row>
    <row r="31" spans="1:14" ht="15.6" x14ac:dyDescent="0.25">
      <c r="A31" s="62" t="s">
        <v>93</v>
      </c>
      <c r="B31" s="62" t="s">
        <v>16</v>
      </c>
      <c r="C31" s="62">
        <v>2.71</v>
      </c>
      <c r="D31" s="62" t="s">
        <v>17</v>
      </c>
      <c r="E31" s="62"/>
      <c r="F31" s="62"/>
      <c r="G31" s="62" t="s">
        <v>91</v>
      </c>
      <c r="H31" s="62"/>
      <c r="I31" s="62"/>
      <c r="J31" s="62"/>
      <c r="K31" s="62" t="s">
        <v>94</v>
      </c>
      <c r="L31" s="62">
        <v>4.4999999999999998E-2</v>
      </c>
      <c r="M31" s="62">
        <v>2.7549999999999999</v>
      </c>
      <c r="N31" s="62" t="s">
        <v>524</v>
      </c>
    </row>
    <row r="32" spans="1:14" ht="15.6" x14ac:dyDescent="0.25">
      <c r="A32" s="62" t="s">
        <v>95</v>
      </c>
      <c r="B32" s="62" t="s">
        <v>16</v>
      </c>
      <c r="C32" s="62">
        <v>2.68</v>
      </c>
      <c r="D32" s="62" t="s">
        <v>26</v>
      </c>
      <c r="E32" s="62"/>
      <c r="F32" s="62"/>
      <c r="G32" s="62"/>
      <c r="H32" s="62"/>
      <c r="I32" s="62"/>
      <c r="J32" s="62"/>
      <c r="K32" s="62" t="s">
        <v>96</v>
      </c>
      <c r="L32" s="62">
        <v>7.0000000000000007E-2</v>
      </c>
      <c r="M32" s="62">
        <v>2.75</v>
      </c>
      <c r="N32" s="62" t="s">
        <v>524</v>
      </c>
    </row>
    <row r="33" spans="1:14" ht="15.6" x14ac:dyDescent="0.25">
      <c r="A33" s="62" t="s">
        <v>97</v>
      </c>
      <c r="B33" s="62" t="s">
        <v>98</v>
      </c>
      <c r="C33" s="62">
        <v>2.73</v>
      </c>
      <c r="D33" s="62" t="s">
        <v>73</v>
      </c>
      <c r="E33" s="62"/>
      <c r="F33" s="62"/>
      <c r="G33" s="62"/>
      <c r="H33" s="62"/>
      <c r="I33" s="62"/>
      <c r="J33" s="62"/>
      <c r="K33" s="62"/>
      <c r="L33" s="62">
        <v>0</v>
      </c>
      <c r="M33" s="62">
        <v>2.73</v>
      </c>
      <c r="N33" s="62" t="s">
        <v>524</v>
      </c>
    </row>
    <row r="34" spans="1:14" ht="15.6" x14ac:dyDescent="0.25">
      <c r="A34" s="62" t="s">
        <v>99</v>
      </c>
      <c r="B34" s="62" t="s">
        <v>33</v>
      </c>
      <c r="C34" s="62">
        <v>2.67</v>
      </c>
      <c r="D34" s="62" t="s">
        <v>73</v>
      </c>
      <c r="E34" s="62"/>
      <c r="F34" s="62"/>
      <c r="G34" s="62"/>
      <c r="H34" s="62"/>
      <c r="I34" s="62"/>
      <c r="J34" s="62"/>
      <c r="K34" s="62" t="s">
        <v>100</v>
      </c>
      <c r="L34" s="62">
        <v>0.03</v>
      </c>
      <c r="M34" s="62">
        <v>2.7</v>
      </c>
      <c r="N34" s="62" t="s">
        <v>524</v>
      </c>
    </row>
    <row r="35" spans="1:14" ht="15.6" x14ac:dyDescent="0.25">
      <c r="A35" s="82" t="s">
        <v>101</v>
      </c>
      <c r="B35" s="82" t="s">
        <v>48</v>
      </c>
      <c r="C35" s="82">
        <v>2.68</v>
      </c>
      <c r="D35" s="82" t="s">
        <v>56</v>
      </c>
      <c r="E35" s="82"/>
      <c r="F35" s="82"/>
      <c r="G35" s="83"/>
      <c r="H35" s="82"/>
      <c r="I35" s="82"/>
      <c r="J35" s="82"/>
      <c r="K35" s="82" t="s">
        <v>102</v>
      </c>
      <c r="L35" s="82">
        <v>0.01</v>
      </c>
      <c r="M35" s="82">
        <v>2.69</v>
      </c>
      <c r="N35" s="62" t="s">
        <v>524</v>
      </c>
    </row>
    <row r="36" spans="1:14" ht="15.6" x14ac:dyDescent="0.25">
      <c r="A36" s="62" t="s">
        <v>103</v>
      </c>
      <c r="B36" s="62" t="s">
        <v>16</v>
      </c>
      <c r="C36" s="62">
        <v>2.67</v>
      </c>
      <c r="D36" s="62" t="s">
        <v>58</v>
      </c>
      <c r="E36" s="62"/>
      <c r="F36" s="62"/>
      <c r="G36" s="62"/>
      <c r="H36" s="62"/>
      <c r="I36" s="62"/>
      <c r="J36" s="62"/>
      <c r="K36" s="62" t="s">
        <v>104</v>
      </c>
      <c r="L36" s="62">
        <v>0.01</v>
      </c>
      <c r="M36" s="62">
        <v>2.68</v>
      </c>
      <c r="N36" s="62" t="s">
        <v>524</v>
      </c>
    </row>
    <row r="37" spans="1:14" ht="15.6" x14ac:dyDescent="0.25">
      <c r="A37" s="82" t="s">
        <v>105</v>
      </c>
      <c r="B37" s="82" t="s">
        <v>48</v>
      </c>
      <c r="C37" s="82">
        <v>2.65</v>
      </c>
      <c r="D37" s="82" t="s">
        <v>56</v>
      </c>
      <c r="E37" s="82"/>
      <c r="F37" s="82"/>
      <c r="G37" s="84"/>
      <c r="H37" s="82"/>
      <c r="I37" s="82"/>
      <c r="J37" s="82"/>
      <c r="K37" s="82"/>
      <c r="L37" s="82">
        <v>0</v>
      </c>
      <c r="M37" s="82">
        <v>2.65</v>
      </c>
      <c r="N37" s="62" t="s">
        <v>524</v>
      </c>
    </row>
    <row r="38" spans="1:14" ht="15.6" x14ac:dyDescent="0.25">
      <c r="A38" s="62" t="s">
        <v>106</v>
      </c>
      <c r="B38" s="62" t="s">
        <v>36</v>
      </c>
      <c r="C38" s="62">
        <v>2.52</v>
      </c>
      <c r="D38" s="62" t="s">
        <v>30</v>
      </c>
      <c r="E38" s="62"/>
      <c r="F38" s="62"/>
      <c r="G38" s="81"/>
      <c r="H38" s="62"/>
      <c r="I38" s="62"/>
      <c r="J38" s="62" t="s">
        <v>31</v>
      </c>
      <c r="K38" s="62" t="s">
        <v>107</v>
      </c>
      <c r="L38" s="62">
        <v>0.1</v>
      </c>
      <c r="M38" s="62">
        <v>2.62</v>
      </c>
      <c r="N38" s="62" t="s">
        <v>524</v>
      </c>
    </row>
    <row r="39" spans="1:14" ht="31.2" x14ac:dyDescent="0.25">
      <c r="A39" s="82" t="s">
        <v>108</v>
      </c>
      <c r="B39" s="82" t="s">
        <v>48</v>
      </c>
      <c r="C39" s="82">
        <v>2.58</v>
      </c>
      <c r="D39" s="82" t="s">
        <v>17</v>
      </c>
      <c r="E39" s="82"/>
      <c r="F39" s="82"/>
      <c r="G39" s="85"/>
      <c r="H39" s="82"/>
      <c r="I39" s="86" t="s">
        <v>109</v>
      </c>
      <c r="J39" s="82"/>
      <c r="K39" s="82" t="s">
        <v>110</v>
      </c>
      <c r="L39" s="82">
        <v>0.01</v>
      </c>
      <c r="M39" s="82">
        <v>2.59</v>
      </c>
      <c r="N39" s="62" t="s">
        <v>524</v>
      </c>
    </row>
    <row r="40" spans="1:14" ht="15.6" x14ac:dyDescent="0.25">
      <c r="A40" s="62" t="s">
        <v>111</v>
      </c>
      <c r="B40" s="62" t="s">
        <v>36</v>
      </c>
      <c r="C40" s="62">
        <v>2.48</v>
      </c>
      <c r="D40" s="62"/>
      <c r="E40" s="62"/>
      <c r="F40" s="62"/>
      <c r="G40" s="62"/>
      <c r="H40" s="62"/>
      <c r="I40" s="62"/>
      <c r="J40" s="62" t="s">
        <v>31</v>
      </c>
      <c r="K40" s="62"/>
      <c r="L40" s="62">
        <v>0.01</v>
      </c>
      <c r="M40" s="62">
        <v>2.4900000000000002</v>
      </c>
      <c r="N40" s="62" t="s">
        <v>524</v>
      </c>
    </row>
  </sheetData>
  <mergeCells count="6">
    <mergeCell ref="D1:L1"/>
    <mergeCell ref="M1:M2"/>
    <mergeCell ref="N1:N2"/>
    <mergeCell ref="A1:A2"/>
    <mergeCell ref="B1:B2"/>
    <mergeCell ref="C1:C2"/>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B00E4-8A7F-4236-BAD9-C1784660A8D0}">
  <dimension ref="A1:N29"/>
  <sheetViews>
    <sheetView topLeftCell="A13" workbookViewId="0">
      <selection activeCell="A30" sqref="A30:XFD32"/>
    </sheetView>
  </sheetViews>
  <sheetFormatPr defaultRowHeight="13.8" x14ac:dyDescent="0.25"/>
  <cols>
    <col min="1" max="1" width="7.109375" bestFit="1" customWidth="1"/>
    <col min="2" max="2" width="11.21875" bestFit="1" customWidth="1"/>
    <col min="3" max="3" width="7.109375" customWidth="1"/>
    <col min="4" max="4" width="13.44140625" bestFit="1" customWidth="1"/>
    <col min="5" max="5" width="6.109375" bestFit="1" customWidth="1"/>
    <col min="6" max="6" width="6.33203125" customWidth="1"/>
    <col min="7" max="7" width="12.88671875" style="7" customWidth="1"/>
    <col min="8" max="8" width="10.109375" style="7" customWidth="1"/>
    <col min="9" max="9" width="7.77734375" style="7" bestFit="1" customWidth="1"/>
    <col min="10" max="10" width="11.5546875" style="7" customWidth="1"/>
    <col min="11" max="11" width="33.109375" style="7" customWidth="1"/>
    <col min="12" max="12" width="7.109375" bestFit="1" customWidth="1"/>
    <col min="13" max="13" width="7.6640625" customWidth="1"/>
    <col min="14" max="14" width="8.33203125" customWidth="1"/>
  </cols>
  <sheetData>
    <row r="1" spans="1:14" x14ac:dyDescent="0.25">
      <c r="A1" s="109" t="s">
        <v>0</v>
      </c>
      <c r="B1" s="109" t="s">
        <v>112</v>
      </c>
      <c r="C1" s="109" t="s">
        <v>2</v>
      </c>
      <c r="D1" s="104" t="s">
        <v>3</v>
      </c>
      <c r="E1" s="105"/>
      <c r="F1" s="105"/>
      <c r="G1" s="105"/>
      <c r="H1" s="105"/>
      <c r="I1" s="105"/>
      <c r="J1" s="105"/>
      <c r="K1" s="105"/>
      <c r="L1" s="106"/>
      <c r="M1" s="107" t="s">
        <v>4</v>
      </c>
      <c r="N1" s="107" t="s">
        <v>5</v>
      </c>
    </row>
    <row r="2" spans="1:14" ht="48" x14ac:dyDescent="0.25">
      <c r="A2" s="110"/>
      <c r="B2" s="110"/>
      <c r="C2" s="110"/>
      <c r="D2" s="2" t="s">
        <v>6</v>
      </c>
      <c r="E2" s="2" t="s">
        <v>7</v>
      </c>
      <c r="F2" s="2" t="s">
        <v>8</v>
      </c>
      <c r="G2" s="2" t="s">
        <v>9</v>
      </c>
      <c r="H2" s="2" t="s">
        <v>10</v>
      </c>
      <c r="I2" s="2" t="s">
        <v>11</v>
      </c>
      <c r="J2" s="2" t="s">
        <v>12</v>
      </c>
      <c r="K2" s="2" t="s">
        <v>13</v>
      </c>
      <c r="L2" s="2" t="s">
        <v>14</v>
      </c>
      <c r="M2" s="108"/>
      <c r="N2" s="108"/>
    </row>
    <row r="3" spans="1:14" ht="31.2" x14ac:dyDescent="0.25">
      <c r="A3" s="37" t="s">
        <v>116</v>
      </c>
      <c r="B3" s="38" t="s">
        <v>117</v>
      </c>
      <c r="C3" s="38">
        <v>3.64</v>
      </c>
      <c r="D3" s="38" t="s">
        <v>21</v>
      </c>
      <c r="E3" s="39"/>
      <c r="F3" s="39"/>
      <c r="G3" s="40"/>
      <c r="H3" s="40"/>
      <c r="I3" s="40"/>
      <c r="J3" s="40"/>
      <c r="K3" s="41" t="s">
        <v>118</v>
      </c>
      <c r="L3" s="38">
        <v>0.14000000000000001</v>
      </c>
      <c r="M3" s="38">
        <v>3.78</v>
      </c>
      <c r="N3" s="39" t="s">
        <v>522</v>
      </c>
    </row>
    <row r="4" spans="1:14" ht="54" customHeight="1" x14ac:dyDescent="0.25">
      <c r="A4" s="37" t="s">
        <v>120</v>
      </c>
      <c r="B4" s="38" t="s">
        <v>117</v>
      </c>
      <c r="C4" s="38">
        <v>3.43</v>
      </c>
      <c r="D4" s="38" t="s">
        <v>21</v>
      </c>
      <c r="E4" s="39"/>
      <c r="F4" s="39"/>
      <c r="G4" s="40"/>
      <c r="H4" s="41" t="s">
        <v>121</v>
      </c>
      <c r="I4" s="40"/>
      <c r="J4" s="40"/>
      <c r="K4" s="41" t="s">
        <v>122</v>
      </c>
      <c r="L4" s="38">
        <v>0.26500000000000001</v>
      </c>
      <c r="M4" s="38">
        <v>3.6949999999999998</v>
      </c>
      <c r="N4" s="39" t="s">
        <v>522</v>
      </c>
    </row>
    <row r="5" spans="1:14" ht="15.6" x14ac:dyDescent="0.25">
      <c r="A5" s="42" t="s">
        <v>123</v>
      </c>
      <c r="B5" s="43" t="s">
        <v>114</v>
      </c>
      <c r="C5" s="43">
        <v>3.57</v>
      </c>
      <c r="D5" s="43" t="s">
        <v>26</v>
      </c>
      <c r="E5" s="43"/>
      <c r="F5" s="43"/>
      <c r="G5" s="44"/>
      <c r="H5" s="44"/>
      <c r="I5" s="44"/>
      <c r="J5" s="44"/>
      <c r="K5" s="44"/>
      <c r="L5" s="43"/>
      <c r="M5" s="43">
        <v>3.63</v>
      </c>
      <c r="N5" s="39" t="s">
        <v>522</v>
      </c>
    </row>
    <row r="6" spans="1:14" ht="15.6" x14ac:dyDescent="0.25">
      <c r="A6" s="37" t="s">
        <v>124</v>
      </c>
      <c r="B6" s="38" t="s">
        <v>114</v>
      </c>
      <c r="C6" s="38">
        <v>3.52</v>
      </c>
      <c r="D6" s="38" t="s">
        <v>125</v>
      </c>
      <c r="E6" s="38"/>
      <c r="F6" s="38"/>
      <c r="G6" s="41"/>
      <c r="H6" s="41"/>
      <c r="I6" s="41"/>
      <c r="J6" s="41"/>
      <c r="K6" s="41"/>
      <c r="L6" s="38">
        <v>0.1</v>
      </c>
      <c r="M6" s="38">
        <v>3.62</v>
      </c>
      <c r="N6" s="39" t="s">
        <v>522</v>
      </c>
    </row>
    <row r="7" spans="1:14" ht="15.6" x14ac:dyDescent="0.25">
      <c r="A7" s="37" t="s">
        <v>126</v>
      </c>
      <c r="B7" s="38" t="s">
        <v>117</v>
      </c>
      <c r="C7" s="38">
        <v>3.54</v>
      </c>
      <c r="D7" s="38" t="s">
        <v>26</v>
      </c>
      <c r="E7" s="39"/>
      <c r="F7" s="39"/>
      <c r="G7" s="40"/>
      <c r="H7" s="40"/>
      <c r="I7" s="40"/>
      <c r="J7" s="40"/>
      <c r="K7" s="41" t="s">
        <v>127</v>
      </c>
      <c r="L7" s="38">
        <v>7.0000000000000007E-2</v>
      </c>
      <c r="M7" s="38">
        <v>3.61</v>
      </c>
      <c r="N7" s="39" t="s">
        <v>522</v>
      </c>
    </row>
    <row r="8" spans="1:14" ht="15.6" x14ac:dyDescent="0.25">
      <c r="A8" s="45" t="s">
        <v>113</v>
      </c>
      <c r="B8" s="46" t="s">
        <v>114</v>
      </c>
      <c r="C8" s="46">
        <v>3.85</v>
      </c>
      <c r="D8" s="46" t="s">
        <v>115</v>
      </c>
      <c r="E8" s="46"/>
      <c r="F8" s="46"/>
      <c r="G8" s="47"/>
      <c r="H8" s="47"/>
      <c r="I8" s="47"/>
      <c r="J8" s="47"/>
      <c r="K8" s="47"/>
      <c r="L8" s="46"/>
      <c r="M8" s="46">
        <v>3.85</v>
      </c>
      <c r="N8" s="46" t="s">
        <v>523</v>
      </c>
    </row>
    <row r="9" spans="1:14" ht="15.6" x14ac:dyDescent="0.25">
      <c r="A9" s="45" t="s">
        <v>119</v>
      </c>
      <c r="B9" s="46" t="s">
        <v>114</v>
      </c>
      <c r="C9" s="46">
        <v>3.73</v>
      </c>
      <c r="D9" s="46" t="s">
        <v>56</v>
      </c>
      <c r="E9" s="46"/>
      <c r="F9" s="46"/>
      <c r="G9" s="47"/>
      <c r="H9" s="47"/>
      <c r="I9" s="47"/>
      <c r="J9" s="47"/>
      <c r="K9" s="47"/>
      <c r="L9" s="46"/>
      <c r="M9" s="46">
        <v>3.73</v>
      </c>
      <c r="N9" s="46" t="s">
        <v>523</v>
      </c>
    </row>
    <row r="10" spans="1:14" ht="31.2" x14ac:dyDescent="0.25">
      <c r="A10" s="45" t="s">
        <v>128</v>
      </c>
      <c r="B10" s="46" t="s">
        <v>114</v>
      </c>
      <c r="C10" s="46">
        <v>3.49</v>
      </c>
      <c r="D10" s="46" t="s">
        <v>26</v>
      </c>
      <c r="E10" s="46"/>
      <c r="F10" s="46"/>
      <c r="G10" s="47"/>
      <c r="H10" s="47"/>
      <c r="I10" s="47"/>
      <c r="J10" s="47"/>
      <c r="K10" s="47" t="s">
        <v>129</v>
      </c>
      <c r="L10" s="46">
        <v>0.08</v>
      </c>
      <c r="M10" s="46">
        <v>3.57</v>
      </c>
      <c r="N10" s="46" t="s">
        <v>523</v>
      </c>
    </row>
    <row r="11" spans="1:14" ht="15.6" x14ac:dyDescent="0.25">
      <c r="A11" s="45" t="s">
        <v>130</v>
      </c>
      <c r="B11" s="46" t="s">
        <v>114</v>
      </c>
      <c r="C11" s="46">
        <v>3.46</v>
      </c>
      <c r="D11" s="46" t="s">
        <v>17</v>
      </c>
      <c r="E11" s="46"/>
      <c r="F11" s="46"/>
      <c r="G11" s="47"/>
      <c r="H11" s="47"/>
      <c r="I11" s="47"/>
      <c r="J11" s="47"/>
      <c r="K11" s="47"/>
      <c r="L11" s="46"/>
      <c r="M11" s="46">
        <v>3.46</v>
      </c>
      <c r="N11" s="46" t="s">
        <v>523</v>
      </c>
    </row>
    <row r="12" spans="1:14" ht="15.6" x14ac:dyDescent="0.25">
      <c r="A12" s="45" t="s">
        <v>131</v>
      </c>
      <c r="B12" s="46" t="s">
        <v>114</v>
      </c>
      <c r="C12" s="46">
        <v>3.43</v>
      </c>
      <c r="D12" s="46" t="s">
        <v>80</v>
      </c>
      <c r="E12" s="46"/>
      <c r="F12" s="46"/>
      <c r="G12" s="47"/>
      <c r="H12" s="47"/>
      <c r="I12" s="47"/>
      <c r="J12" s="47"/>
      <c r="K12" s="47" t="s">
        <v>132</v>
      </c>
      <c r="L12" s="46">
        <v>0.01</v>
      </c>
      <c r="M12" s="46">
        <v>3.44</v>
      </c>
      <c r="N12" s="46" t="s">
        <v>523</v>
      </c>
    </row>
    <row r="13" spans="1:14" ht="15.6" x14ac:dyDescent="0.25">
      <c r="A13" s="45" t="s">
        <v>133</v>
      </c>
      <c r="B13" s="46" t="s">
        <v>114</v>
      </c>
      <c r="C13" s="46">
        <v>3.37</v>
      </c>
      <c r="D13" s="46" t="s">
        <v>17</v>
      </c>
      <c r="E13" s="46"/>
      <c r="F13" s="46"/>
      <c r="G13" s="47"/>
      <c r="H13" s="47"/>
      <c r="I13" s="47"/>
      <c r="J13" s="47"/>
      <c r="K13" s="47" t="s">
        <v>134</v>
      </c>
      <c r="L13" s="46">
        <v>0.03</v>
      </c>
      <c r="M13" s="46">
        <v>3.4</v>
      </c>
      <c r="N13" s="46" t="s">
        <v>523</v>
      </c>
    </row>
    <row r="14" spans="1:14" ht="15.6" x14ac:dyDescent="0.25">
      <c r="A14" s="48" t="s">
        <v>135</v>
      </c>
      <c r="B14" s="49" t="s">
        <v>136</v>
      </c>
      <c r="C14" s="49">
        <v>3.39</v>
      </c>
      <c r="D14" s="50" t="s">
        <v>80</v>
      </c>
      <c r="E14" s="49"/>
      <c r="F14" s="49"/>
      <c r="G14" s="51"/>
      <c r="H14" s="51"/>
      <c r="I14" s="51"/>
      <c r="J14" s="51">
        <v>0.01</v>
      </c>
      <c r="K14" s="51"/>
      <c r="L14" s="49"/>
      <c r="M14" s="49">
        <v>3.4</v>
      </c>
      <c r="N14" s="46" t="s">
        <v>523</v>
      </c>
    </row>
    <row r="15" spans="1:14" ht="31.2" x14ac:dyDescent="0.25">
      <c r="A15" s="45" t="s">
        <v>137</v>
      </c>
      <c r="B15" s="46" t="s">
        <v>114</v>
      </c>
      <c r="C15" s="46">
        <v>3.2</v>
      </c>
      <c r="D15" s="46" t="s">
        <v>17</v>
      </c>
      <c r="E15" s="46"/>
      <c r="F15" s="46"/>
      <c r="G15" s="47"/>
      <c r="H15" s="47"/>
      <c r="I15" s="47"/>
      <c r="J15" s="47" t="s">
        <v>138</v>
      </c>
      <c r="K15" s="47" t="s">
        <v>139</v>
      </c>
      <c r="L15" s="46">
        <v>0.03</v>
      </c>
      <c r="M15" s="46">
        <v>3.23</v>
      </c>
      <c r="N15" s="46" t="s">
        <v>523</v>
      </c>
    </row>
    <row r="16" spans="1:14" ht="15.6" x14ac:dyDescent="0.25">
      <c r="A16" s="45" t="s">
        <v>140</v>
      </c>
      <c r="B16" s="46" t="s">
        <v>117</v>
      </c>
      <c r="C16" s="46">
        <v>3.2</v>
      </c>
      <c r="D16" s="52" t="s">
        <v>115</v>
      </c>
      <c r="E16" s="52"/>
      <c r="F16" s="52"/>
      <c r="G16" s="53"/>
      <c r="H16" s="53"/>
      <c r="I16" s="53"/>
      <c r="J16" s="53"/>
      <c r="K16" s="53"/>
      <c r="L16" s="52"/>
      <c r="M16" s="46">
        <v>3.2</v>
      </c>
      <c r="N16" s="46" t="s">
        <v>523</v>
      </c>
    </row>
    <row r="17" spans="1:14" ht="25.8" customHeight="1" x14ac:dyDescent="0.25">
      <c r="A17" s="54" t="s">
        <v>141</v>
      </c>
      <c r="B17" s="55" t="s">
        <v>142</v>
      </c>
      <c r="C17" s="55">
        <v>3.04</v>
      </c>
      <c r="D17" s="55" t="s">
        <v>115</v>
      </c>
      <c r="E17" s="55"/>
      <c r="F17" s="55"/>
      <c r="G17" s="93" t="s">
        <v>143</v>
      </c>
      <c r="H17" s="94"/>
      <c r="I17" s="94"/>
      <c r="J17" s="95" t="s">
        <v>144</v>
      </c>
      <c r="K17" s="95" t="s">
        <v>145</v>
      </c>
      <c r="L17" s="96">
        <v>0.10249999999999999</v>
      </c>
      <c r="M17" s="96">
        <v>3.1425000000000001</v>
      </c>
      <c r="N17" s="56" t="s">
        <v>524</v>
      </c>
    </row>
    <row r="18" spans="1:14" ht="15.6" x14ac:dyDescent="0.25">
      <c r="A18" s="54" t="s">
        <v>146</v>
      </c>
      <c r="B18" s="55" t="s">
        <v>117</v>
      </c>
      <c r="C18" s="55">
        <v>3.07</v>
      </c>
      <c r="D18" s="55" t="s">
        <v>26</v>
      </c>
      <c r="E18" s="56"/>
      <c r="F18" s="56"/>
      <c r="G18" s="57"/>
      <c r="H18" s="57"/>
      <c r="I18" s="57"/>
      <c r="J18" s="57"/>
      <c r="K18" s="57"/>
      <c r="L18" s="55">
        <v>0.06</v>
      </c>
      <c r="M18" s="55">
        <v>3.13</v>
      </c>
      <c r="N18" s="56" t="s">
        <v>524</v>
      </c>
    </row>
    <row r="19" spans="1:14" ht="15.6" x14ac:dyDescent="0.25">
      <c r="A19" s="54" t="s">
        <v>147</v>
      </c>
      <c r="B19" s="55" t="s">
        <v>114</v>
      </c>
      <c r="C19" s="55">
        <v>3.1</v>
      </c>
      <c r="D19" s="55" t="s">
        <v>56</v>
      </c>
      <c r="E19" s="55"/>
      <c r="F19" s="55"/>
      <c r="G19" s="58"/>
      <c r="H19" s="58"/>
      <c r="I19" s="58"/>
      <c r="J19" s="58"/>
      <c r="K19" s="58"/>
      <c r="L19" s="55"/>
      <c r="M19" s="55">
        <v>3.1</v>
      </c>
      <c r="N19" s="56" t="s">
        <v>524</v>
      </c>
    </row>
    <row r="20" spans="1:14" ht="15.6" x14ac:dyDescent="0.25">
      <c r="A20" s="54" t="s">
        <v>148</v>
      </c>
      <c r="B20" s="55" t="s">
        <v>114</v>
      </c>
      <c r="C20" s="55">
        <v>3.1</v>
      </c>
      <c r="D20" s="55" t="s">
        <v>56</v>
      </c>
      <c r="E20" s="55"/>
      <c r="F20" s="55"/>
      <c r="G20" s="58"/>
      <c r="H20" s="58"/>
      <c r="I20" s="58"/>
      <c r="J20" s="58"/>
      <c r="K20" s="58"/>
      <c r="L20" s="55"/>
      <c r="M20" s="55">
        <v>3.1</v>
      </c>
      <c r="N20" s="56" t="s">
        <v>524</v>
      </c>
    </row>
    <row r="21" spans="1:14" ht="15.6" x14ac:dyDescent="0.25">
      <c r="A21" s="54" t="s">
        <v>149</v>
      </c>
      <c r="B21" s="55" t="s">
        <v>114</v>
      </c>
      <c r="C21" s="55">
        <v>3.09</v>
      </c>
      <c r="D21" s="55" t="s">
        <v>56</v>
      </c>
      <c r="E21" s="55"/>
      <c r="F21" s="55"/>
      <c r="G21" s="58"/>
      <c r="H21" s="58"/>
      <c r="I21" s="58"/>
      <c r="J21" s="58"/>
      <c r="K21" s="58" t="s">
        <v>150</v>
      </c>
      <c r="L21" s="55"/>
      <c r="M21" s="55">
        <v>3.1</v>
      </c>
      <c r="N21" s="56" t="s">
        <v>524</v>
      </c>
    </row>
    <row r="22" spans="1:14" ht="31.2" x14ac:dyDescent="0.25">
      <c r="A22" s="54" t="s">
        <v>151</v>
      </c>
      <c r="B22" s="55" t="s">
        <v>114</v>
      </c>
      <c r="C22" s="55">
        <v>3.04</v>
      </c>
      <c r="D22" s="55" t="s">
        <v>56</v>
      </c>
      <c r="E22" s="55"/>
      <c r="F22" s="55"/>
      <c r="G22" s="58"/>
      <c r="H22" s="58"/>
      <c r="I22" s="58"/>
      <c r="J22" s="58"/>
      <c r="K22" s="58" t="s">
        <v>152</v>
      </c>
      <c r="L22" s="55">
        <v>0.04</v>
      </c>
      <c r="M22" s="55">
        <v>3.08</v>
      </c>
      <c r="N22" s="56" t="s">
        <v>524</v>
      </c>
    </row>
    <row r="23" spans="1:14" ht="15.6" x14ac:dyDescent="0.25">
      <c r="A23" s="59" t="s">
        <v>153</v>
      </c>
      <c r="B23" s="60" t="s">
        <v>136</v>
      </c>
      <c r="C23" s="60">
        <v>2.94</v>
      </c>
      <c r="D23" s="60" t="s">
        <v>26</v>
      </c>
      <c r="E23" s="60"/>
      <c r="F23" s="60"/>
      <c r="G23" s="61"/>
      <c r="H23" s="61"/>
      <c r="I23" s="61"/>
      <c r="J23" s="61">
        <v>0.01</v>
      </c>
      <c r="K23" s="61" t="s">
        <v>154</v>
      </c>
      <c r="L23" s="62">
        <v>0.11</v>
      </c>
      <c r="M23" s="62">
        <v>3.06</v>
      </c>
      <c r="N23" s="56" t="s">
        <v>524</v>
      </c>
    </row>
    <row r="24" spans="1:14" ht="15.6" x14ac:dyDescent="0.25">
      <c r="A24" s="63" t="s">
        <v>155</v>
      </c>
      <c r="B24" s="63" t="s">
        <v>136</v>
      </c>
      <c r="C24" s="63">
        <v>2.98</v>
      </c>
      <c r="D24" s="64" t="s">
        <v>80</v>
      </c>
      <c r="E24" s="63"/>
      <c r="F24" s="63"/>
      <c r="G24" s="65"/>
      <c r="H24" s="65"/>
      <c r="I24" s="65"/>
      <c r="J24" s="65">
        <v>0.01</v>
      </c>
      <c r="K24" s="65" t="s">
        <v>156</v>
      </c>
      <c r="L24" s="63">
        <v>0.02</v>
      </c>
      <c r="M24" s="63">
        <v>3.01</v>
      </c>
      <c r="N24" s="56" t="s">
        <v>524</v>
      </c>
    </row>
    <row r="25" spans="1:14" ht="15.6" x14ac:dyDescent="0.25">
      <c r="A25" s="66" t="s">
        <v>157</v>
      </c>
      <c r="B25" s="66" t="s">
        <v>114</v>
      </c>
      <c r="C25" s="66">
        <v>2.89</v>
      </c>
      <c r="D25" s="67" t="s">
        <v>21</v>
      </c>
      <c r="E25" s="66"/>
      <c r="F25" s="66"/>
      <c r="G25" s="68"/>
      <c r="H25" s="68"/>
      <c r="I25" s="68"/>
      <c r="J25" s="68"/>
      <c r="K25" s="68"/>
      <c r="L25" s="66"/>
      <c r="M25" s="66">
        <v>2.99</v>
      </c>
      <c r="N25" s="56" t="s">
        <v>524</v>
      </c>
    </row>
    <row r="26" spans="1:14" ht="15.6" x14ac:dyDescent="0.25">
      <c r="A26" s="63" t="s">
        <v>158</v>
      </c>
      <c r="B26" s="63" t="s">
        <v>136</v>
      </c>
      <c r="C26" s="63">
        <v>2.96</v>
      </c>
      <c r="D26" s="63" t="s">
        <v>80</v>
      </c>
      <c r="E26" s="63"/>
      <c r="F26" s="63"/>
      <c r="G26" s="65"/>
      <c r="H26" s="65"/>
      <c r="I26" s="65"/>
      <c r="J26" s="65"/>
      <c r="K26" s="65"/>
      <c r="L26" s="63"/>
      <c r="M26" s="63">
        <v>2.96</v>
      </c>
      <c r="N26" s="56" t="s">
        <v>524</v>
      </c>
    </row>
    <row r="27" spans="1:14" ht="15.6" x14ac:dyDescent="0.25">
      <c r="A27" s="66" t="s">
        <v>159</v>
      </c>
      <c r="B27" s="66" t="s">
        <v>114</v>
      </c>
      <c r="C27" s="66">
        <v>2.95</v>
      </c>
      <c r="D27" s="66" t="s">
        <v>56</v>
      </c>
      <c r="E27" s="66"/>
      <c r="F27" s="66"/>
      <c r="G27" s="68"/>
      <c r="H27" s="68"/>
      <c r="I27" s="68"/>
      <c r="J27" s="68"/>
      <c r="K27" s="68"/>
      <c r="L27" s="66"/>
      <c r="M27" s="66">
        <v>2.95</v>
      </c>
      <c r="N27" s="56" t="s">
        <v>524</v>
      </c>
    </row>
    <row r="28" spans="1:14" ht="15.6" x14ac:dyDescent="0.25">
      <c r="A28" s="66" t="s">
        <v>160</v>
      </c>
      <c r="B28" s="66" t="s">
        <v>114</v>
      </c>
      <c r="C28" s="66">
        <v>2.89</v>
      </c>
      <c r="D28" s="66" t="s">
        <v>56</v>
      </c>
      <c r="E28" s="66"/>
      <c r="F28" s="66"/>
      <c r="G28" s="68"/>
      <c r="H28" s="68"/>
      <c r="I28" s="68"/>
      <c r="J28" s="68"/>
      <c r="K28" s="68"/>
      <c r="L28" s="66"/>
      <c r="M28" s="66">
        <v>2.89</v>
      </c>
      <c r="N28" s="56" t="s">
        <v>524</v>
      </c>
    </row>
    <row r="29" spans="1:14" ht="15.6" x14ac:dyDescent="0.25">
      <c r="A29" s="66" t="s">
        <v>161</v>
      </c>
      <c r="B29" s="66" t="s">
        <v>114</v>
      </c>
      <c r="C29" s="66">
        <v>2.85</v>
      </c>
      <c r="D29" s="66" t="s">
        <v>56</v>
      </c>
      <c r="E29" s="66"/>
      <c r="F29" s="66"/>
      <c r="G29" s="68"/>
      <c r="H29" s="68"/>
      <c r="I29" s="68"/>
      <c r="J29" s="68"/>
      <c r="K29" s="68" t="s">
        <v>162</v>
      </c>
      <c r="L29" s="66">
        <v>0.03</v>
      </c>
      <c r="M29" s="66">
        <v>2.88</v>
      </c>
      <c r="N29" s="56" t="s">
        <v>524</v>
      </c>
    </row>
  </sheetData>
  <mergeCells count="6">
    <mergeCell ref="D1:L1"/>
    <mergeCell ref="M1:M2"/>
    <mergeCell ref="N1:N2"/>
    <mergeCell ref="A1:A2"/>
    <mergeCell ref="B1:B2"/>
    <mergeCell ref="C1:C2"/>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78D6-0FFA-42E8-9080-1DDAA81252EF}">
  <dimension ref="A1:N31"/>
  <sheetViews>
    <sheetView topLeftCell="A10" workbookViewId="0">
      <selection activeCell="N18" sqref="N18:N31"/>
    </sheetView>
  </sheetViews>
  <sheetFormatPr defaultColWidth="8.6640625" defaultRowHeight="14.4" x14ac:dyDescent="0.25"/>
  <cols>
    <col min="1" max="1" width="8.77734375" style="4" bestFit="1" customWidth="1"/>
    <col min="2" max="2" width="12.5546875" style="4" customWidth="1"/>
    <col min="3" max="3" width="11.44140625" style="4" bestFit="1" customWidth="1"/>
    <col min="4" max="4" width="16.33203125" style="4" bestFit="1" customWidth="1"/>
    <col min="5" max="5" width="9.6640625" style="4" customWidth="1"/>
    <col min="6" max="6" width="8" style="4" bestFit="1" customWidth="1"/>
    <col min="7" max="7" width="12.6640625" style="4" customWidth="1"/>
    <col min="8" max="8" width="15.6640625" style="4" customWidth="1"/>
    <col min="9" max="9" width="8" style="4" bestFit="1" customWidth="1"/>
    <col min="10" max="10" width="22.44140625" style="4" bestFit="1" customWidth="1"/>
    <col min="11" max="11" width="19.5546875" style="4" customWidth="1"/>
    <col min="12" max="12" width="6.21875" style="4" bestFit="1" customWidth="1"/>
    <col min="13" max="13" width="6.88671875" style="4" customWidth="1"/>
    <col min="14" max="14" width="7.6640625" style="4" customWidth="1"/>
    <col min="15" max="16384" width="8.6640625" style="4"/>
  </cols>
  <sheetData>
    <row r="1" spans="1:14" x14ac:dyDescent="0.25">
      <c r="A1" s="115" t="s">
        <v>0</v>
      </c>
      <c r="B1" s="115" t="s">
        <v>1</v>
      </c>
      <c r="C1" s="115" t="s">
        <v>2</v>
      </c>
      <c r="D1" s="111" t="s">
        <v>3</v>
      </c>
      <c r="E1" s="111"/>
      <c r="F1" s="111"/>
      <c r="G1" s="111"/>
      <c r="H1" s="111"/>
      <c r="I1" s="111"/>
      <c r="J1" s="111"/>
      <c r="K1" s="111"/>
      <c r="L1" s="111"/>
      <c r="M1" s="112" t="s">
        <v>4</v>
      </c>
      <c r="N1" s="113" t="s">
        <v>5</v>
      </c>
    </row>
    <row r="2" spans="1:14" ht="36" x14ac:dyDescent="0.25">
      <c r="A2" s="116"/>
      <c r="B2" s="116"/>
      <c r="C2" s="116"/>
      <c r="D2" s="3" t="s">
        <v>6</v>
      </c>
      <c r="E2" s="3" t="s">
        <v>7</v>
      </c>
      <c r="F2" s="3" t="s">
        <v>8</v>
      </c>
      <c r="G2" s="3" t="s">
        <v>9</v>
      </c>
      <c r="H2" s="3" t="s">
        <v>10</v>
      </c>
      <c r="I2" s="3" t="s">
        <v>11</v>
      </c>
      <c r="J2" s="3" t="s">
        <v>12</v>
      </c>
      <c r="K2" s="3" t="s">
        <v>13</v>
      </c>
      <c r="L2" s="3" t="s">
        <v>14</v>
      </c>
      <c r="M2" s="112"/>
      <c r="N2" s="114"/>
    </row>
    <row r="3" spans="1:14" x14ac:dyDescent="0.25">
      <c r="A3" s="69" t="s">
        <v>163</v>
      </c>
      <c r="B3" s="69" t="s">
        <v>164</v>
      </c>
      <c r="C3" s="69">
        <v>3.7</v>
      </c>
      <c r="D3" s="69" t="s">
        <v>37</v>
      </c>
      <c r="E3" s="69"/>
      <c r="F3" s="69"/>
      <c r="G3" s="69"/>
      <c r="H3" s="69"/>
      <c r="I3" s="69"/>
      <c r="J3" s="69"/>
      <c r="K3" s="69"/>
      <c r="L3" s="69">
        <v>0.1</v>
      </c>
      <c r="M3" s="69">
        <v>3.8</v>
      </c>
      <c r="N3" s="69" t="s">
        <v>522</v>
      </c>
    </row>
    <row r="4" spans="1:14" x14ac:dyDescent="0.25">
      <c r="A4" s="69" t="s">
        <v>165</v>
      </c>
      <c r="B4" s="69" t="s">
        <v>166</v>
      </c>
      <c r="C4" s="69">
        <v>3.32</v>
      </c>
      <c r="D4" s="69" t="s">
        <v>167</v>
      </c>
      <c r="E4" s="69"/>
      <c r="F4" s="69" t="s">
        <v>168</v>
      </c>
      <c r="G4" s="70" t="s">
        <v>169</v>
      </c>
      <c r="H4" s="69"/>
      <c r="I4" s="69"/>
      <c r="J4" s="69"/>
      <c r="K4" s="69" t="s">
        <v>170</v>
      </c>
      <c r="L4" s="69">
        <v>0.34</v>
      </c>
      <c r="M4" s="69">
        <v>3.66</v>
      </c>
      <c r="N4" s="69" t="s">
        <v>522</v>
      </c>
    </row>
    <row r="5" spans="1:14" x14ac:dyDescent="0.25">
      <c r="A5" s="69" t="s">
        <v>171</v>
      </c>
      <c r="B5" s="69" t="s">
        <v>172</v>
      </c>
      <c r="C5" s="69">
        <v>3.53</v>
      </c>
      <c r="D5" s="69" t="s">
        <v>30</v>
      </c>
      <c r="E5" s="69" t="s">
        <v>173</v>
      </c>
      <c r="F5" s="69"/>
      <c r="G5" s="70"/>
      <c r="H5" s="69"/>
      <c r="I5" s="69"/>
      <c r="J5" s="69"/>
      <c r="K5" s="69" t="s">
        <v>174</v>
      </c>
      <c r="L5" s="69">
        <v>0.09</v>
      </c>
      <c r="M5" s="69">
        <v>3.62</v>
      </c>
      <c r="N5" s="69" t="s">
        <v>522</v>
      </c>
    </row>
    <row r="6" spans="1:14" x14ac:dyDescent="0.25">
      <c r="A6" s="69" t="s">
        <v>175</v>
      </c>
      <c r="B6" s="69" t="s">
        <v>176</v>
      </c>
      <c r="C6" s="69">
        <v>3.51</v>
      </c>
      <c r="D6" s="69" t="s">
        <v>80</v>
      </c>
      <c r="E6" s="69"/>
      <c r="F6" s="69"/>
      <c r="G6" s="69" t="s">
        <v>177</v>
      </c>
      <c r="H6" s="69"/>
      <c r="I6" s="69"/>
      <c r="J6" s="69" t="s">
        <v>178</v>
      </c>
      <c r="K6" s="69" t="s">
        <v>179</v>
      </c>
      <c r="L6" s="69">
        <v>0.04</v>
      </c>
      <c r="M6" s="69">
        <v>3.55</v>
      </c>
      <c r="N6" s="69" t="s">
        <v>522</v>
      </c>
    </row>
    <row r="7" spans="1:14" ht="19.05" customHeight="1" x14ac:dyDescent="0.25">
      <c r="A7" s="69" t="s">
        <v>180</v>
      </c>
      <c r="B7" s="69" t="s">
        <v>166</v>
      </c>
      <c r="C7" s="69">
        <v>3.38</v>
      </c>
      <c r="D7" s="69" t="s">
        <v>21</v>
      </c>
      <c r="E7" s="69"/>
      <c r="F7" s="69"/>
      <c r="G7" s="69"/>
      <c r="H7" s="69"/>
      <c r="I7" s="69"/>
      <c r="J7" s="69"/>
      <c r="K7" s="69" t="s">
        <v>181</v>
      </c>
      <c r="L7" s="69">
        <v>0.11</v>
      </c>
      <c r="M7" s="69">
        <v>3.49</v>
      </c>
      <c r="N7" s="69" t="s">
        <v>522</v>
      </c>
    </row>
    <row r="8" spans="1:14" ht="19.95" customHeight="1" x14ac:dyDescent="0.25">
      <c r="A8" s="69" t="s">
        <v>182</v>
      </c>
      <c r="B8" s="69" t="s">
        <v>166</v>
      </c>
      <c r="C8" s="69">
        <v>3.47</v>
      </c>
      <c r="D8" s="69" t="s">
        <v>17</v>
      </c>
      <c r="E8" s="69"/>
      <c r="F8" s="69"/>
      <c r="G8" s="69"/>
      <c r="H8" s="69"/>
      <c r="I8" s="71"/>
      <c r="J8" s="69"/>
      <c r="K8" s="69" t="s">
        <v>183</v>
      </c>
      <c r="L8" s="69">
        <v>0.01</v>
      </c>
      <c r="M8" s="69">
        <v>3.48</v>
      </c>
      <c r="N8" s="69" t="s">
        <v>522</v>
      </c>
    </row>
    <row r="9" spans="1:14" x14ac:dyDescent="0.25">
      <c r="A9" s="72" t="s">
        <v>184</v>
      </c>
      <c r="B9" s="72" t="s">
        <v>166</v>
      </c>
      <c r="C9" s="72">
        <v>3.35</v>
      </c>
      <c r="D9" s="72" t="s">
        <v>21</v>
      </c>
      <c r="E9" s="72"/>
      <c r="F9" s="72"/>
      <c r="G9" s="72"/>
      <c r="H9" s="72"/>
      <c r="I9" s="72"/>
      <c r="J9" s="72"/>
      <c r="K9" s="72" t="s">
        <v>185</v>
      </c>
      <c r="L9" s="72">
        <v>0.12</v>
      </c>
      <c r="M9" s="72">
        <v>3.47</v>
      </c>
      <c r="N9" s="72" t="s">
        <v>523</v>
      </c>
    </row>
    <row r="10" spans="1:14" x14ac:dyDescent="0.25">
      <c r="A10" s="72" t="s">
        <v>186</v>
      </c>
      <c r="B10" s="72" t="s">
        <v>187</v>
      </c>
      <c r="C10" s="72">
        <v>3.35</v>
      </c>
      <c r="D10" s="72" t="s">
        <v>56</v>
      </c>
      <c r="E10" s="72"/>
      <c r="F10" s="72"/>
      <c r="G10" s="72"/>
      <c r="H10" s="72"/>
      <c r="I10" s="72"/>
      <c r="J10" s="72"/>
      <c r="K10" s="72" t="s">
        <v>188</v>
      </c>
      <c r="L10" s="72">
        <v>0.03</v>
      </c>
      <c r="M10" s="72">
        <v>3.38</v>
      </c>
      <c r="N10" s="72" t="s">
        <v>523</v>
      </c>
    </row>
    <row r="11" spans="1:14" x14ac:dyDescent="0.25">
      <c r="A11" s="72" t="s">
        <v>189</v>
      </c>
      <c r="B11" s="72" t="s">
        <v>166</v>
      </c>
      <c r="C11" s="72">
        <v>3.31</v>
      </c>
      <c r="D11" s="72" t="s">
        <v>56</v>
      </c>
      <c r="E11" s="72"/>
      <c r="F11" s="72"/>
      <c r="G11" s="72"/>
      <c r="H11" s="72"/>
      <c r="I11" s="72"/>
      <c r="J11" s="72"/>
      <c r="K11" s="72" t="s">
        <v>190</v>
      </c>
      <c r="L11" s="72">
        <v>0.01</v>
      </c>
      <c r="M11" s="72">
        <v>3.32</v>
      </c>
      <c r="N11" s="72" t="s">
        <v>523</v>
      </c>
    </row>
    <row r="12" spans="1:14" x14ac:dyDescent="0.25">
      <c r="A12" s="72" t="s">
        <v>191</v>
      </c>
      <c r="B12" s="72" t="s">
        <v>187</v>
      </c>
      <c r="C12" s="72">
        <v>3.12</v>
      </c>
      <c r="D12" s="72" t="s">
        <v>192</v>
      </c>
      <c r="E12" s="72"/>
      <c r="F12" s="72"/>
      <c r="G12" s="72" t="s">
        <v>193</v>
      </c>
      <c r="H12" s="72" t="s">
        <v>194</v>
      </c>
      <c r="I12" s="72"/>
      <c r="J12" s="72"/>
      <c r="K12" s="72" t="s">
        <v>195</v>
      </c>
      <c r="L12" s="72">
        <v>0.156</v>
      </c>
      <c r="M12" s="72">
        <v>3.2759999999999998</v>
      </c>
      <c r="N12" s="72" t="s">
        <v>523</v>
      </c>
    </row>
    <row r="13" spans="1:14" x14ac:dyDescent="0.25">
      <c r="A13" s="72" t="s">
        <v>196</v>
      </c>
      <c r="B13" s="72" t="s">
        <v>166</v>
      </c>
      <c r="C13" s="72">
        <v>3.27</v>
      </c>
      <c r="D13" s="72" t="s">
        <v>56</v>
      </c>
      <c r="E13" s="72"/>
      <c r="F13" s="72"/>
      <c r="G13" s="72"/>
      <c r="H13" s="72"/>
      <c r="I13" s="72"/>
      <c r="J13" s="72"/>
      <c r="K13" s="72"/>
      <c r="L13" s="72">
        <v>0</v>
      </c>
      <c r="M13" s="72">
        <v>3.27</v>
      </c>
      <c r="N13" s="72" t="s">
        <v>523</v>
      </c>
    </row>
    <row r="14" spans="1:14" x14ac:dyDescent="0.25">
      <c r="A14" s="72" t="s">
        <v>197</v>
      </c>
      <c r="B14" s="72" t="s">
        <v>166</v>
      </c>
      <c r="C14" s="72">
        <v>3.16</v>
      </c>
      <c r="D14" s="72" t="s">
        <v>198</v>
      </c>
      <c r="E14" s="72"/>
      <c r="F14" s="72"/>
      <c r="G14" s="72"/>
      <c r="H14" s="72"/>
      <c r="I14" s="72"/>
      <c r="J14" s="72"/>
      <c r="K14" s="72" t="s">
        <v>199</v>
      </c>
      <c r="L14" s="72">
        <v>0.11</v>
      </c>
      <c r="M14" s="72">
        <v>3.27</v>
      </c>
      <c r="N14" s="72" t="s">
        <v>523</v>
      </c>
    </row>
    <row r="15" spans="1:14" x14ac:dyDescent="0.25">
      <c r="A15" s="72" t="s">
        <v>200</v>
      </c>
      <c r="B15" s="72" t="s">
        <v>166</v>
      </c>
      <c r="C15" s="72">
        <v>3.25</v>
      </c>
      <c r="D15" s="72" t="s">
        <v>56</v>
      </c>
      <c r="E15" s="72"/>
      <c r="F15" s="72"/>
      <c r="G15" s="72"/>
      <c r="H15" s="72"/>
      <c r="I15" s="72"/>
      <c r="J15" s="72"/>
      <c r="K15" s="72" t="s">
        <v>201</v>
      </c>
      <c r="L15" s="72">
        <v>0.01</v>
      </c>
      <c r="M15" s="72">
        <v>3.26</v>
      </c>
      <c r="N15" s="72" t="s">
        <v>523</v>
      </c>
    </row>
    <row r="16" spans="1:14" x14ac:dyDescent="0.25">
      <c r="A16" s="72" t="s">
        <v>202</v>
      </c>
      <c r="B16" s="72" t="s">
        <v>166</v>
      </c>
      <c r="C16" s="72">
        <v>3.24</v>
      </c>
      <c r="D16" s="72" t="s">
        <v>17</v>
      </c>
      <c r="E16" s="72"/>
      <c r="F16" s="72"/>
      <c r="G16" s="72"/>
      <c r="H16" s="72"/>
      <c r="I16" s="72"/>
      <c r="J16" s="72"/>
      <c r="K16" s="72" t="s">
        <v>102</v>
      </c>
      <c r="L16" s="72">
        <v>0.01</v>
      </c>
      <c r="M16" s="72">
        <v>3.25</v>
      </c>
      <c r="N16" s="72" t="s">
        <v>523</v>
      </c>
    </row>
    <row r="17" spans="1:14" x14ac:dyDescent="0.25">
      <c r="A17" s="72" t="s">
        <v>203</v>
      </c>
      <c r="B17" s="72" t="s">
        <v>176</v>
      </c>
      <c r="C17" s="72">
        <v>3.09</v>
      </c>
      <c r="D17" s="72" t="s">
        <v>204</v>
      </c>
      <c r="E17" s="72"/>
      <c r="F17" s="72"/>
      <c r="G17" s="72"/>
      <c r="H17" s="72"/>
      <c r="I17" s="72"/>
      <c r="J17" s="72" t="s">
        <v>178</v>
      </c>
      <c r="K17" s="72" t="s">
        <v>190</v>
      </c>
      <c r="L17" s="72">
        <v>0.12</v>
      </c>
      <c r="M17" s="72">
        <v>3.21</v>
      </c>
      <c r="N17" s="72" t="s">
        <v>523</v>
      </c>
    </row>
    <row r="18" spans="1:14" ht="21" customHeight="1" x14ac:dyDescent="0.25">
      <c r="A18" s="73" t="s">
        <v>205</v>
      </c>
      <c r="B18" s="73" t="s">
        <v>176</v>
      </c>
      <c r="C18" s="73">
        <v>3.14</v>
      </c>
      <c r="D18" s="73" t="s">
        <v>80</v>
      </c>
      <c r="E18" s="73"/>
      <c r="F18" s="73"/>
      <c r="G18" s="73" t="s">
        <v>206</v>
      </c>
      <c r="H18" s="73"/>
      <c r="I18" s="73"/>
      <c r="J18" s="73" t="s">
        <v>178</v>
      </c>
      <c r="K18" s="73"/>
      <c r="L18" s="73">
        <v>2.2499999999999999E-2</v>
      </c>
      <c r="M18" s="73">
        <v>3.1625000000000001</v>
      </c>
      <c r="N18" s="73" t="s">
        <v>524</v>
      </c>
    </row>
    <row r="19" spans="1:14" x14ac:dyDescent="0.25">
      <c r="A19" s="73" t="s">
        <v>207</v>
      </c>
      <c r="B19" s="73" t="s">
        <v>187</v>
      </c>
      <c r="C19" s="73">
        <v>3.15</v>
      </c>
      <c r="D19" s="73" t="s">
        <v>56</v>
      </c>
      <c r="E19" s="73"/>
      <c r="F19" s="73"/>
      <c r="G19" s="73"/>
      <c r="H19" s="73"/>
      <c r="I19" s="73"/>
      <c r="J19" s="73"/>
      <c r="K19" s="73"/>
      <c r="L19" s="73">
        <v>0</v>
      </c>
      <c r="M19" s="73">
        <v>3.15</v>
      </c>
      <c r="N19" s="74" t="s">
        <v>524</v>
      </c>
    </row>
    <row r="20" spans="1:14" x14ac:dyDescent="0.25">
      <c r="A20" s="73" t="s">
        <v>208</v>
      </c>
      <c r="B20" s="73" t="s">
        <v>166</v>
      </c>
      <c r="C20" s="73">
        <v>3.14</v>
      </c>
      <c r="D20" s="73" t="s">
        <v>56</v>
      </c>
      <c r="E20" s="73"/>
      <c r="F20" s="73"/>
      <c r="G20" s="73"/>
      <c r="H20" s="73"/>
      <c r="I20" s="73"/>
      <c r="J20" s="73"/>
      <c r="K20" s="73" t="s">
        <v>209</v>
      </c>
      <c r="L20" s="73">
        <v>0.01</v>
      </c>
      <c r="M20" s="73">
        <v>3.15</v>
      </c>
      <c r="N20" s="74" t="s">
        <v>524</v>
      </c>
    </row>
    <row r="21" spans="1:14" x14ac:dyDescent="0.25">
      <c r="A21" s="73" t="s">
        <v>210</v>
      </c>
      <c r="B21" s="73" t="s">
        <v>187</v>
      </c>
      <c r="C21" s="73">
        <v>3.06</v>
      </c>
      <c r="D21" s="73" t="s">
        <v>26</v>
      </c>
      <c r="E21" s="73"/>
      <c r="F21" s="73"/>
      <c r="G21" s="73"/>
      <c r="H21" s="73"/>
      <c r="I21" s="73"/>
      <c r="J21" s="73"/>
      <c r="K21" s="73"/>
      <c r="L21" s="73">
        <v>0.06</v>
      </c>
      <c r="M21" s="73">
        <v>3.12</v>
      </c>
      <c r="N21" s="74" t="s">
        <v>524</v>
      </c>
    </row>
    <row r="22" spans="1:14" x14ac:dyDescent="0.25">
      <c r="A22" s="73" t="s">
        <v>211</v>
      </c>
      <c r="B22" s="73" t="s">
        <v>187</v>
      </c>
      <c r="C22" s="73">
        <v>3.02</v>
      </c>
      <c r="D22" s="73" t="s">
        <v>17</v>
      </c>
      <c r="E22" s="73"/>
      <c r="F22" s="73"/>
      <c r="G22" s="73"/>
      <c r="H22" s="73"/>
      <c r="I22" s="73"/>
      <c r="J22" s="73"/>
      <c r="K22" s="73" t="s">
        <v>212</v>
      </c>
      <c r="L22" s="73">
        <v>0.01</v>
      </c>
      <c r="M22" s="73">
        <v>3.03</v>
      </c>
      <c r="N22" s="74" t="s">
        <v>524</v>
      </c>
    </row>
    <row r="23" spans="1:14" x14ac:dyDescent="0.25">
      <c r="A23" s="73" t="s">
        <v>90</v>
      </c>
      <c r="B23" s="73" t="s">
        <v>166</v>
      </c>
      <c r="C23" s="73">
        <v>3.01</v>
      </c>
      <c r="D23" s="73" t="s">
        <v>17</v>
      </c>
      <c r="E23" s="73"/>
      <c r="F23" s="73"/>
      <c r="G23" s="73"/>
      <c r="H23" s="73"/>
      <c r="I23" s="73"/>
      <c r="J23" s="73"/>
      <c r="K23" s="73"/>
      <c r="L23" s="73">
        <v>0</v>
      </c>
      <c r="M23" s="73">
        <v>3.01</v>
      </c>
      <c r="N23" s="74" t="s">
        <v>524</v>
      </c>
    </row>
    <row r="24" spans="1:14" x14ac:dyDescent="0.25">
      <c r="A24" s="73" t="s">
        <v>213</v>
      </c>
      <c r="B24" s="73" t="s">
        <v>187</v>
      </c>
      <c r="C24" s="73">
        <v>2.91</v>
      </c>
      <c r="D24" s="73" t="s">
        <v>26</v>
      </c>
      <c r="E24" s="73"/>
      <c r="F24" s="73"/>
      <c r="G24" s="73"/>
      <c r="H24" s="73"/>
      <c r="I24" s="73"/>
      <c r="J24" s="73"/>
      <c r="K24" s="73" t="s">
        <v>214</v>
      </c>
      <c r="L24" s="73">
        <v>0.09</v>
      </c>
      <c r="M24" s="73">
        <v>3</v>
      </c>
      <c r="N24" s="74" t="s">
        <v>524</v>
      </c>
    </row>
    <row r="25" spans="1:14" x14ac:dyDescent="0.25">
      <c r="A25" s="73" t="s">
        <v>215</v>
      </c>
      <c r="B25" s="73" t="s">
        <v>216</v>
      </c>
      <c r="C25" s="73">
        <v>2.94</v>
      </c>
      <c r="D25" s="73"/>
      <c r="E25" s="73"/>
      <c r="F25" s="76"/>
      <c r="G25" s="73"/>
      <c r="H25" s="73"/>
      <c r="I25" s="73"/>
      <c r="J25" s="73"/>
      <c r="K25" s="73"/>
      <c r="L25" s="73"/>
      <c r="M25" s="73">
        <v>2.94</v>
      </c>
      <c r="N25" s="74" t="s">
        <v>524</v>
      </c>
    </row>
    <row r="26" spans="1:14" x14ac:dyDescent="0.25">
      <c r="A26" s="73" t="s">
        <v>217</v>
      </c>
      <c r="B26" s="73" t="s">
        <v>172</v>
      </c>
      <c r="C26" s="73">
        <v>2.9</v>
      </c>
      <c r="D26" s="73" t="s">
        <v>58</v>
      </c>
      <c r="E26" s="73"/>
      <c r="F26" s="73"/>
      <c r="G26" s="73"/>
      <c r="H26" s="73"/>
      <c r="I26" s="73"/>
      <c r="J26" s="73"/>
      <c r="K26" s="73" t="s">
        <v>218</v>
      </c>
      <c r="L26" s="73">
        <v>0.02</v>
      </c>
      <c r="M26" s="73">
        <v>2.92</v>
      </c>
      <c r="N26" s="74" t="s">
        <v>524</v>
      </c>
    </row>
    <row r="27" spans="1:14" x14ac:dyDescent="0.25">
      <c r="A27" s="73" t="s">
        <v>219</v>
      </c>
      <c r="B27" s="73" t="s">
        <v>187</v>
      </c>
      <c r="C27" s="73">
        <v>2.9</v>
      </c>
      <c r="D27" s="73" t="s">
        <v>220</v>
      </c>
      <c r="E27" s="73"/>
      <c r="F27" s="73"/>
      <c r="G27" s="73"/>
      <c r="H27" s="73"/>
      <c r="I27" s="73"/>
      <c r="J27" s="73"/>
      <c r="K27" s="73" t="s">
        <v>221</v>
      </c>
      <c r="L27" s="73">
        <v>0.01</v>
      </c>
      <c r="M27" s="73">
        <v>2.91</v>
      </c>
      <c r="N27" s="74" t="s">
        <v>524</v>
      </c>
    </row>
    <row r="28" spans="1:14" ht="28.8" x14ac:dyDescent="0.25">
      <c r="A28" s="73" t="s">
        <v>222</v>
      </c>
      <c r="B28" s="73" t="s">
        <v>176</v>
      </c>
      <c r="C28" s="73">
        <v>2.82</v>
      </c>
      <c r="D28" s="73" t="s">
        <v>223</v>
      </c>
      <c r="E28" s="73"/>
      <c r="F28" s="73"/>
      <c r="G28" s="73"/>
      <c r="H28" s="73"/>
      <c r="I28" s="73"/>
      <c r="J28" s="73" t="s">
        <v>178</v>
      </c>
      <c r="K28" s="74" t="s">
        <v>224</v>
      </c>
      <c r="L28" s="73">
        <v>0.08</v>
      </c>
      <c r="M28" s="73">
        <v>2.9</v>
      </c>
      <c r="N28" s="74" t="s">
        <v>524</v>
      </c>
    </row>
    <row r="29" spans="1:14" x14ac:dyDescent="0.25">
      <c r="A29" s="73" t="s">
        <v>225</v>
      </c>
      <c r="B29" s="73" t="s">
        <v>176</v>
      </c>
      <c r="C29" s="73">
        <v>2.86</v>
      </c>
      <c r="D29" s="73" t="s">
        <v>226</v>
      </c>
      <c r="E29" s="73"/>
      <c r="F29" s="73"/>
      <c r="G29" s="75"/>
      <c r="H29" s="73"/>
      <c r="I29" s="73"/>
      <c r="J29" s="73" t="s">
        <v>227</v>
      </c>
      <c r="K29" s="73" t="s">
        <v>228</v>
      </c>
      <c r="L29" s="73">
        <v>0.02</v>
      </c>
      <c r="M29" s="73">
        <v>2.88</v>
      </c>
      <c r="N29" s="74" t="s">
        <v>524</v>
      </c>
    </row>
    <row r="30" spans="1:14" x14ac:dyDescent="0.25">
      <c r="A30" s="73" t="s">
        <v>229</v>
      </c>
      <c r="B30" s="73" t="s">
        <v>176</v>
      </c>
      <c r="C30" s="73">
        <v>2.83</v>
      </c>
      <c r="D30" s="73" t="s">
        <v>80</v>
      </c>
      <c r="E30" s="73"/>
      <c r="F30" s="73"/>
      <c r="G30" s="73"/>
      <c r="H30" s="73"/>
      <c r="I30" s="73"/>
      <c r="J30" s="73" t="s">
        <v>227</v>
      </c>
      <c r="K30" s="73"/>
      <c r="L30" s="73">
        <v>0.01</v>
      </c>
      <c r="M30" s="73">
        <v>2.84</v>
      </c>
      <c r="N30" s="74" t="s">
        <v>524</v>
      </c>
    </row>
    <row r="31" spans="1:14" x14ac:dyDescent="0.25">
      <c r="A31" s="73" t="s">
        <v>230</v>
      </c>
      <c r="B31" s="73" t="s">
        <v>166</v>
      </c>
      <c r="C31" s="73">
        <v>2.8</v>
      </c>
      <c r="D31" s="73" t="s">
        <v>56</v>
      </c>
      <c r="E31" s="73"/>
      <c r="F31" s="73"/>
      <c r="G31" s="73"/>
      <c r="H31" s="73"/>
      <c r="I31" s="73"/>
      <c r="J31" s="73"/>
      <c r="K31" s="73"/>
      <c r="L31" s="73">
        <v>0</v>
      </c>
      <c r="M31" s="73">
        <v>2.8</v>
      </c>
      <c r="N31" s="74" t="s">
        <v>524</v>
      </c>
    </row>
  </sheetData>
  <mergeCells count="6">
    <mergeCell ref="D1:L1"/>
    <mergeCell ref="M1:M2"/>
    <mergeCell ref="N1:N2"/>
    <mergeCell ref="A1:A2"/>
    <mergeCell ref="B1:B2"/>
    <mergeCell ref="C1:C2"/>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B1549-A82B-4C0C-AC24-094AC5682233}">
  <dimension ref="A1:N87"/>
  <sheetViews>
    <sheetView topLeftCell="A71" workbookViewId="0">
      <selection activeCell="E98" sqref="E98"/>
    </sheetView>
  </sheetViews>
  <sheetFormatPr defaultRowHeight="13.8" x14ac:dyDescent="0.25"/>
  <cols>
    <col min="1" max="1" width="7.109375" bestFit="1" customWidth="1"/>
    <col min="2" max="2" width="11.21875" bestFit="1" customWidth="1"/>
    <col min="3" max="3" width="7.88671875" customWidth="1"/>
    <col min="4" max="4" width="13.44140625" bestFit="1" customWidth="1"/>
    <col min="5" max="5" width="8" customWidth="1"/>
    <col min="6" max="6" width="14" customWidth="1"/>
    <col min="7" max="7" width="23.88671875" customWidth="1"/>
    <col min="8" max="8" width="16.6640625" customWidth="1"/>
    <col min="9" max="9" width="14.88671875" customWidth="1"/>
    <col min="10" max="10" width="24.44140625" bestFit="1" customWidth="1"/>
    <col min="11" max="11" width="17.6640625" customWidth="1"/>
    <col min="12" max="12" width="14.5546875" customWidth="1"/>
    <col min="13" max="13" width="8.5546875" customWidth="1"/>
    <col min="14" max="14" width="8" customWidth="1"/>
  </cols>
  <sheetData>
    <row r="1" spans="1:14" x14ac:dyDescent="0.25">
      <c r="A1" s="121" t="s">
        <v>0</v>
      </c>
      <c r="B1" s="121" t="s">
        <v>1</v>
      </c>
      <c r="C1" s="121" t="s">
        <v>2</v>
      </c>
      <c r="D1" s="117" t="s">
        <v>3</v>
      </c>
      <c r="E1" s="117"/>
      <c r="F1" s="117"/>
      <c r="G1" s="117"/>
      <c r="H1" s="117"/>
      <c r="I1" s="117"/>
      <c r="J1" s="117"/>
      <c r="K1" s="117"/>
      <c r="L1" s="117"/>
      <c r="M1" s="118" t="s">
        <v>4</v>
      </c>
      <c r="N1" s="119" t="s">
        <v>5</v>
      </c>
    </row>
    <row r="2" spans="1:14" ht="24" x14ac:dyDescent="0.25">
      <c r="A2" s="122"/>
      <c r="B2" s="123"/>
      <c r="C2" s="122"/>
      <c r="D2" s="5" t="s">
        <v>6</v>
      </c>
      <c r="E2" s="5" t="s">
        <v>7</v>
      </c>
      <c r="F2" s="5" t="s">
        <v>8</v>
      </c>
      <c r="G2" s="5" t="s">
        <v>9</v>
      </c>
      <c r="H2" s="5" t="s">
        <v>10</v>
      </c>
      <c r="I2" s="5" t="s">
        <v>11</v>
      </c>
      <c r="J2" s="5" t="s">
        <v>12</v>
      </c>
      <c r="K2" s="5" t="s">
        <v>13</v>
      </c>
      <c r="L2" s="6" t="s">
        <v>14</v>
      </c>
      <c r="M2" s="118"/>
      <c r="N2" s="120"/>
    </row>
    <row r="3" spans="1:14" ht="15.6" x14ac:dyDescent="0.25">
      <c r="A3" s="8" t="s">
        <v>231</v>
      </c>
      <c r="B3" s="9" t="s">
        <v>232</v>
      </c>
      <c r="C3" s="9">
        <v>3.69</v>
      </c>
      <c r="D3" s="9" t="s">
        <v>125</v>
      </c>
      <c r="E3" s="9"/>
      <c r="F3" s="9"/>
      <c r="G3" s="9" t="s">
        <v>233</v>
      </c>
      <c r="H3" s="9"/>
      <c r="I3" s="9"/>
      <c r="J3" s="9"/>
      <c r="K3" s="9"/>
      <c r="L3" s="10">
        <v>0.22</v>
      </c>
      <c r="M3" s="8">
        <f t="shared" ref="M3:M65" si="0">L3+C3</f>
        <v>3.91</v>
      </c>
      <c r="N3" s="9" t="s">
        <v>522</v>
      </c>
    </row>
    <row r="4" spans="1:14" ht="15.6" x14ac:dyDescent="0.25">
      <c r="A4" s="11" t="s">
        <v>234</v>
      </c>
      <c r="B4" s="8" t="s">
        <v>235</v>
      </c>
      <c r="C4" s="8">
        <v>3.47</v>
      </c>
      <c r="D4" s="8" t="s">
        <v>17</v>
      </c>
      <c r="E4" s="8"/>
      <c r="F4" s="8" t="s">
        <v>236</v>
      </c>
      <c r="G4" s="8" t="s">
        <v>237</v>
      </c>
      <c r="H4" s="8"/>
      <c r="I4" s="8" t="s">
        <v>238</v>
      </c>
      <c r="J4" s="8" t="s">
        <v>239</v>
      </c>
      <c r="K4" s="8" t="s">
        <v>240</v>
      </c>
      <c r="L4" s="12">
        <v>0.26</v>
      </c>
      <c r="M4" s="8">
        <f t="shared" si="0"/>
        <v>3.7300000000000004</v>
      </c>
      <c r="N4" s="9" t="s">
        <v>522</v>
      </c>
    </row>
    <row r="5" spans="1:14" ht="15.6" x14ac:dyDescent="0.25">
      <c r="A5" s="11" t="s">
        <v>241</v>
      </c>
      <c r="B5" s="8" t="s">
        <v>235</v>
      </c>
      <c r="C5" s="8">
        <v>3.68</v>
      </c>
      <c r="D5" s="8" t="s">
        <v>17</v>
      </c>
      <c r="E5" s="8"/>
      <c r="F5" s="8"/>
      <c r="G5" s="8"/>
      <c r="H5" s="8"/>
      <c r="I5" s="8"/>
      <c r="J5" s="8" t="s">
        <v>239</v>
      </c>
      <c r="K5" s="8" t="s">
        <v>195</v>
      </c>
      <c r="L5" s="12">
        <v>0.02</v>
      </c>
      <c r="M5" s="8">
        <f t="shared" si="0"/>
        <v>3.7</v>
      </c>
      <c r="N5" s="9" t="s">
        <v>522</v>
      </c>
    </row>
    <row r="6" spans="1:14" ht="15.6" x14ac:dyDescent="0.25">
      <c r="A6" s="9" t="s">
        <v>245</v>
      </c>
      <c r="B6" s="9" t="s">
        <v>232</v>
      </c>
      <c r="C6" s="9">
        <v>3.5</v>
      </c>
      <c r="D6" s="9" t="s">
        <v>21</v>
      </c>
      <c r="E6" s="9"/>
      <c r="F6" s="9"/>
      <c r="G6" s="9" t="s">
        <v>246</v>
      </c>
      <c r="H6" s="9"/>
      <c r="I6" s="9"/>
      <c r="J6" s="9"/>
      <c r="K6" s="9"/>
      <c r="L6" s="10">
        <v>0.16</v>
      </c>
      <c r="M6" s="8">
        <f t="shared" si="0"/>
        <v>3.66</v>
      </c>
      <c r="N6" s="9" t="s">
        <v>522</v>
      </c>
    </row>
    <row r="7" spans="1:14" ht="15.6" x14ac:dyDescent="0.25">
      <c r="A7" s="9" t="s">
        <v>247</v>
      </c>
      <c r="B7" s="9" t="s">
        <v>232</v>
      </c>
      <c r="C7" s="9">
        <v>3.59</v>
      </c>
      <c r="D7" s="9" t="s">
        <v>17</v>
      </c>
      <c r="E7" s="9"/>
      <c r="F7" s="9"/>
      <c r="G7" s="9"/>
      <c r="H7" s="8" t="s">
        <v>248</v>
      </c>
      <c r="I7" s="9"/>
      <c r="J7" s="9"/>
      <c r="K7" s="9" t="s">
        <v>249</v>
      </c>
      <c r="L7" s="10">
        <v>0.06</v>
      </c>
      <c r="M7" s="8">
        <f t="shared" si="0"/>
        <v>3.65</v>
      </c>
      <c r="N7" s="9" t="s">
        <v>522</v>
      </c>
    </row>
    <row r="8" spans="1:14" ht="15.6" x14ac:dyDescent="0.25">
      <c r="A8" s="8" t="s">
        <v>250</v>
      </c>
      <c r="B8" s="8" t="s">
        <v>251</v>
      </c>
      <c r="C8" s="8">
        <v>3.51</v>
      </c>
      <c r="D8" s="8" t="s">
        <v>125</v>
      </c>
      <c r="E8" s="13"/>
      <c r="F8" s="8"/>
      <c r="G8" s="8"/>
      <c r="H8" s="8"/>
      <c r="I8" s="8"/>
      <c r="J8" s="8" t="s">
        <v>252</v>
      </c>
      <c r="K8" s="8" t="s">
        <v>253</v>
      </c>
      <c r="L8" s="12">
        <v>0.13</v>
      </c>
      <c r="M8" s="8">
        <f t="shared" si="0"/>
        <v>3.6399999999999997</v>
      </c>
      <c r="N8" s="9" t="s">
        <v>522</v>
      </c>
    </row>
    <row r="9" spans="1:14" ht="15.6" x14ac:dyDescent="0.25">
      <c r="A9" s="79" t="s">
        <v>242</v>
      </c>
      <c r="B9" s="9" t="s">
        <v>232</v>
      </c>
      <c r="C9" s="9">
        <v>3.49</v>
      </c>
      <c r="D9" s="9" t="s">
        <v>198</v>
      </c>
      <c r="E9" s="9"/>
      <c r="F9" s="9"/>
      <c r="G9" s="9" t="s">
        <v>527</v>
      </c>
      <c r="H9" s="9"/>
      <c r="I9" s="9"/>
      <c r="J9" s="9" t="s">
        <v>243</v>
      </c>
      <c r="K9" s="9" t="s">
        <v>244</v>
      </c>
      <c r="L9" s="10">
        <v>0.14000000000000001</v>
      </c>
      <c r="M9" s="8">
        <f t="shared" ref="M9" si="1">L9+C9</f>
        <v>3.6300000000000003</v>
      </c>
      <c r="N9" s="9" t="s">
        <v>522</v>
      </c>
    </row>
    <row r="10" spans="1:14" ht="15.6" x14ac:dyDescent="0.25">
      <c r="A10" s="9" t="s">
        <v>254</v>
      </c>
      <c r="B10" s="9" t="s">
        <v>232</v>
      </c>
      <c r="C10" s="9">
        <v>3.48</v>
      </c>
      <c r="D10" s="9" t="s">
        <v>21</v>
      </c>
      <c r="E10" s="9"/>
      <c r="F10" s="9"/>
      <c r="G10" s="9"/>
      <c r="H10" s="9"/>
      <c r="I10" s="9"/>
      <c r="J10" s="9" t="s">
        <v>239</v>
      </c>
      <c r="K10" s="9" t="s">
        <v>255</v>
      </c>
      <c r="L10" s="10">
        <v>0.13</v>
      </c>
      <c r="M10" s="8">
        <f t="shared" si="0"/>
        <v>3.61</v>
      </c>
      <c r="N10" s="9" t="s">
        <v>522</v>
      </c>
    </row>
    <row r="11" spans="1:14" ht="18" x14ac:dyDescent="0.4">
      <c r="A11" s="8" t="s">
        <v>256</v>
      </c>
      <c r="B11" s="8" t="s">
        <v>251</v>
      </c>
      <c r="C11" s="8">
        <v>3.48</v>
      </c>
      <c r="D11" s="8" t="s">
        <v>257</v>
      </c>
      <c r="E11" s="8"/>
      <c r="F11" s="8"/>
      <c r="G11" s="8" t="s">
        <v>258</v>
      </c>
      <c r="H11" s="8"/>
      <c r="I11" s="8"/>
      <c r="J11" s="8" t="s">
        <v>252</v>
      </c>
      <c r="K11" s="8" t="s">
        <v>259</v>
      </c>
      <c r="L11" s="12">
        <v>0.1125</v>
      </c>
      <c r="M11" s="8">
        <f t="shared" si="0"/>
        <v>3.5924999999999998</v>
      </c>
      <c r="N11" s="9" t="s">
        <v>522</v>
      </c>
    </row>
    <row r="12" spans="1:14" ht="15.6" x14ac:dyDescent="0.25">
      <c r="A12" s="8" t="s">
        <v>260</v>
      </c>
      <c r="B12" s="8" t="s">
        <v>251</v>
      </c>
      <c r="C12" s="8">
        <v>3.44</v>
      </c>
      <c r="D12" s="8" t="s">
        <v>257</v>
      </c>
      <c r="E12" s="8"/>
      <c r="F12" s="8"/>
      <c r="G12" s="8" t="s">
        <v>261</v>
      </c>
      <c r="H12" s="8"/>
      <c r="I12" s="8" t="s">
        <v>262</v>
      </c>
      <c r="J12" s="8" t="s">
        <v>263</v>
      </c>
      <c r="K12" s="8" t="s">
        <v>264</v>
      </c>
      <c r="L12" s="12">
        <v>0.13500000000000001</v>
      </c>
      <c r="M12" s="8">
        <f t="shared" si="0"/>
        <v>3.5750000000000002</v>
      </c>
      <c r="N12" s="9" t="s">
        <v>522</v>
      </c>
    </row>
    <row r="13" spans="1:14" ht="15.6" x14ac:dyDescent="0.25">
      <c r="A13" s="11" t="s">
        <v>265</v>
      </c>
      <c r="B13" s="8" t="s">
        <v>235</v>
      </c>
      <c r="C13" s="8">
        <v>3.41</v>
      </c>
      <c r="D13" s="8" t="s">
        <v>21</v>
      </c>
      <c r="E13" s="8"/>
      <c r="F13" s="8"/>
      <c r="G13" s="8"/>
      <c r="H13" s="8"/>
      <c r="I13" s="8"/>
      <c r="J13" s="8" t="s">
        <v>239</v>
      </c>
      <c r="K13" s="8" t="s">
        <v>183</v>
      </c>
      <c r="L13" s="12">
        <v>0.12</v>
      </c>
      <c r="M13" s="8">
        <f t="shared" si="0"/>
        <v>3.5300000000000002</v>
      </c>
      <c r="N13" s="9" t="s">
        <v>522</v>
      </c>
    </row>
    <row r="14" spans="1:14" ht="15.6" x14ac:dyDescent="0.25">
      <c r="A14" s="9" t="s">
        <v>269</v>
      </c>
      <c r="B14" s="9" t="s">
        <v>232</v>
      </c>
      <c r="C14" s="9">
        <v>3.49</v>
      </c>
      <c r="D14" s="8" t="s">
        <v>34</v>
      </c>
      <c r="E14" s="9"/>
      <c r="F14" s="9"/>
      <c r="G14" s="9"/>
      <c r="H14" s="9"/>
      <c r="I14" s="9"/>
      <c r="J14" s="9"/>
      <c r="K14" s="9"/>
      <c r="L14" s="10">
        <v>0</v>
      </c>
      <c r="M14" s="8">
        <f t="shared" si="0"/>
        <v>3.49</v>
      </c>
      <c r="N14" s="9" t="s">
        <v>522</v>
      </c>
    </row>
    <row r="15" spans="1:14" ht="15.6" x14ac:dyDescent="0.25">
      <c r="A15" s="9" t="s">
        <v>270</v>
      </c>
      <c r="B15" s="9" t="s">
        <v>271</v>
      </c>
      <c r="C15" s="9">
        <v>3.34</v>
      </c>
      <c r="D15" s="8" t="s">
        <v>272</v>
      </c>
      <c r="E15" s="9"/>
      <c r="F15" s="9"/>
      <c r="G15" s="9" t="s">
        <v>273</v>
      </c>
      <c r="H15" s="9"/>
      <c r="I15" s="9"/>
      <c r="J15" s="9"/>
      <c r="K15" s="9" t="s">
        <v>274</v>
      </c>
      <c r="L15" s="10">
        <v>0.15</v>
      </c>
      <c r="M15" s="8">
        <f t="shared" si="0"/>
        <v>3.4899999999999998</v>
      </c>
      <c r="N15" s="9" t="s">
        <v>522</v>
      </c>
    </row>
    <row r="16" spans="1:14" ht="15.6" x14ac:dyDescent="0.25">
      <c r="A16" s="8" t="s">
        <v>275</v>
      </c>
      <c r="B16" s="8" t="s">
        <v>251</v>
      </c>
      <c r="C16" s="8">
        <v>3.26</v>
      </c>
      <c r="D16" s="8" t="s">
        <v>21</v>
      </c>
      <c r="E16" s="8"/>
      <c r="F16" s="8"/>
      <c r="G16" s="8" t="s">
        <v>276</v>
      </c>
      <c r="H16" s="8"/>
      <c r="I16" s="8"/>
      <c r="J16" s="8" t="s">
        <v>277</v>
      </c>
      <c r="K16" s="8" t="s">
        <v>278</v>
      </c>
      <c r="L16" s="12">
        <v>0.2</v>
      </c>
      <c r="M16" s="8">
        <f t="shared" si="0"/>
        <v>3.46</v>
      </c>
      <c r="N16" s="9" t="s">
        <v>522</v>
      </c>
    </row>
    <row r="17" spans="1:14" ht="15.6" x14ac:dyDescent="0.25">
      <c r="A17" s="14" t="s">
        <v>266</v>
      </c>
      <c r="B17" s="14" t="s">
        <v>232</v>
      </c>
      <c r="C17" s="14">
        <v>3.52</v>
      </c>
      <c r="D17" s="15" t="s">
        <v>73</v>
      </c>
      <c r="E17" s="14"/>
      <c r="F17" s="14"/>
      <c r="G17" s="14"/>
      <c r="H17" s="14"/>
      <c r="I17" s="14"/>
      <c r="J17" s="14"/>
      <c r="K17" s="14"/>
      <c r="L17" s="16">
        <v>0</v>
      </c>
      <c r="M17" s="17">
        <f t="shared" ref="M17:M19" si="2">L17+C17</f>
        <v>3.52</v>
      </c>
      <c r="N17" s="14" t="s">
        <v>523</v>
      </c>
    </row>
    <row r="18" spans="1:14" ht="15.6" x14ac:dyDescent="0.25">
      <c r="A18" s="18" t="s">
        <v>267</v>
      </c>
      <c r="B18" s="17" t="s">
        <v>235</v>
      </c>
      <c r="C18" s="17">
        <v>3.48</v>
      </c>
      <c r="D18" s="19" t="s">
        <v>73</v>
      </c>
      <c r="E18" s="17"/>
      <c r="F18" s="17"/>
      <c r="G18" s="17"/>
      <c r="H18" s="17"/>
      <c r="I18" s="17"/>
      <c r="J18" s="17" t="s">
        <v>239</v>
      </c>
      <c r="K18" s="17" t="s">
        <v>268</v>
      </c>
      <c r="L18" s="20">
        <v>0.02</v>
      </c>
      <c r="M18" s="17">
        <f t="shared" si="2"/>
        <v>3.5</v>
      </c>
      <c r="N18" s="14" t="s">
        <v>523</v>
      </c>
    </row>
    <row r="19" spans="1:14" ht="15.6" x14ac:dyDescent="0.25">
      <c r="A19" s="26" t="s">
        <v>279</v>
      </c>
      <c r="B19" s="26" t="s">
        <v>232</v>
      </c>
      <c r="C19" s="26">
        <v>3.35</v>
      </c>
      <c r="D19" s="28" t="s">
        <v>280</v>
      </c>
      <c r="E19" s="26"/>
      <c r="F19" s="26"/>
      <c r="G19" s="26"/>
      <c r="H19" s="26"/>
      <c r="I19" s="26"/>
      <c r="J19" s="26"/>
      <c r="K19" s="26"/>
      <c r="L19" s="92">
        <v>0.1</v>
      </c>
      <c r="M19" s="28">
        <f t="shared" si="2"/>
        <v>3.45</v>
      </c>
      <c r="N19" s="26" t="s">
        <v>523</v>
      </c>
    </row>
    <row r="20" spans="1:14" ht="15.6" x14ac:dyDescent="0.25">
      <c r="A20" s="18" t="s">
        <v>281</v>
      </c>
      <c r="B20" s="14" t="s">
        <v>232</v>
      </c>
      <c r="C20" s="14">
        <v>3.33</v>
      </c>
      <c r="D20" s="14" t="s">
        <v>17</v>
      </c>
      <c r="E20" s="14"/>
      <c r="F20" s="14"/>
      <c r="G20" s="18" t="s">
        <v>282</v>
      </c>
      <c r="H20" s="14"/>
      <c r="I20" s="18"/>
      <c r="J20" s="18" t="s">
        <v>239</v>
      </c>
      <c r="K20" s="18" t="s">
        <v>249</v>
      </c>
      <c r="L20" s="16">
        <v>0.11</v>
      </c>
      <c r="M20" s="17">
        <f t="shared" si="0"/>
        <v>3.44</v>
      </c>
      <c r="N20" s="14" t="s">
        <v>523</v>
      </c>
    </row>
    <row r="21" spans="1:14" ht="18" x14ac:dyDescent="0.4">
      <c r="A21" s="14" t="s">
        <v>283</v>
      </c>
      <c r="B21" s="14" t="s">
        <v>284</v>
      </c>
      <c r="C21" s="14">
        <v>3.32</v>
      </c>
      <c r="D21" s="17" t="s">
        <v>285</v>
      </c>
      <c r="E21" s="14"/>
      <c r="F21" s="14" t="s">
        <v>286</v>
      </c>
      <c r="G21" s="17" t="s">
        <v>287</v>
      </c>
      <c r="H21" s="14"/>
      <c r="I21" s="14"/>
      <c r="J21" s="14"/>
      <c r="K21" s="14" t="s">
        <v>288</v>
      </c>
      <c r="L21" s="16">
        <v>7.4999999999999997E-2</v>
      </c>
      <c r="M21" s="17">
        <f t="shared" si="0"/>
        <v>3.395</v>
      </c>
      <c r="N21" s="14" t="s">
        <v>523</v>
      </c>
    </row>
    <row r="22" spans="1:14" ht="15.6" x14ac:dyDescent="0.25">
      <c r="A22" s="14" t="s">
        <v>289</v>
      </c>
      <c r="B22" s="14" t="s">
        <v>232</v>
      </c>
      <c r="C22" s="14">
        <v>3.38</v>
      </c>
      <c r="D22" s="14" t="s">
        <v>56</v>
      </c>
      <c r="E22" s="14"/>
      <c r="F22" s="14"/>
      <c r="G22" s="14"/>
      <c r="H22" s="14"/>
      <c r="I22" s="14"/>
      <c r="J22" s="14" t="s">
        <v>239</v>
      </c>
      <c r="K22" s="14"/>
      <c r="L22" s="16">
        <v>0.01</v>
      </c>
      <c r="M22" s="17">
        <f t="shared" si="0"/>
        <v>3.3899999999999997</v>
      </c>
      <c r="N22" s="14" t="s">
        <v>523</v>
      </c>
    </row>
    <row r="23" spans="1:14" ht="15.6" x14ac:dyDescent="0.25">
      <c r="A23" s="14" t="s">
        <v>290</v>
      </c>
      <c r="B23" s="14" t="s">
        <v>232</v>
      </c>
      <c r="C23" s="14">
        <v>3.27</v>
      </c>
      <c r="D23" s="14" t="s">
        <v>291</v>
      </c>
      <c r="E23" s="14"/>
      <c r="F23" s="14"/>
      <c r="G23" s="14"/>
      <c r="H23" s="14"/>
      <c r="I23" s="14"/>
      <c r="J23" s="14" t="s">
        <v>239</v>
      </c>
      <c r="K23" s="14"/>
      <c r="L23" s="16">
        <v>7.0000000000000007E-2</v>
      </c>
      <c r="M23" s="17">
        <f t="shared" si="0"/>
        <v>3.34</v>
      </c>
      <c r="N23" s="14" t="s">
        <v>523</v>
      </c>
    </row>
    <row r="24" spans="1:14" ht="15.6" x14ac:dyDescent="0.25">
      <c r="A24" s="14" t="s">
        <v>292</v>
      </c>
      <c r="B24" s="14" t="s">
        <v>271</v>
      </c>
      <c r="C24" s="14">
        <v>3.23</v>
      </c>
      <c r="D24" s="17" t="s">
        <v>280</v>
      </c>
      <c r="E24" s="14"/>
      <c r="F24" s="14"/>
      <c r="G24" s="14"/>
      <c r="H24" s="14"/>
      <c r="I24" s="14"/>
      <c r="J24" s="14"/>
      <c r="K24" s="14"/>
      <c r="L24" s="16">
        <v>0.1</v>
      </c>
      <c r="M24" s="17">
        <f t="shared" si="0"/>
        <v>3.33</v>
      </c>
      <c r="N24" s="14" t="s">
        <v>523</v>
      </c>
    </row>
    <row r="25" spans="1:14" ht="15.6" x14ac:dyDescent="0.25">
      <c r="A25" s="14" t="s">
        <v>293</v>
      </c>
      <c r="B25" s="14" t="s">
        <v>271</v>
      </c>
      <c r="C25" s="14">
        <v>3.32</v>
      </c>
      <c r="D25" s="17" t="s">
        <v>294</v>
      </c>
      <c r="E25" s="14"/>
      <c r="F25" s="14"/>
      <c r="G25" s="14"/>
      <c r="H25" s="14"/>
      <c r="I25" s="14"/>
      <c r="J25" s="14"/>
      <c r="K25" s="14" t="s">
        <v>295</v>
      </c>
      <c r="L25" s="16">
        <v>0.01</v>
      </c>
      <c r="M25" s="17">
        <f t="shared" si="0"/>
        <v>3.3299999999999996</v>
      </c>
      <c r="N25" s="14" t="s">
        <v>523</v>
      </c>
    </row>
    <row r="26" spans="1:14" ht="15.6" x14ac:dyDescent="0.25">
      <c r="A26" s="17" t="s">
        <v>296</v>
      </c>
      <c r="B26" s="17" t="s">
        <v>297</v>
      </c>
      <c r="C26" s="17">
        <v>3.16</v>
      </c>
      <c r="D26" s="17" t="s">
        <v>21</v>
      </c>
      <c r="E26" s="17"/>
      <c r="F26" s="17"/>
      <c r="G26" s="17"/>
      <c r="H26" s="17"/>
      <c r="I26" s="17"/>
      <c r="J26" s="17"/>
      <c r="K26" s="17" t="s">
        <v>188</v>
      </c>
      <c r="L26" s="20">
        <v>0.13</v>
      </c>
      <c r="M26" s="17">
        <f t="shared" si="0"/>
        <v>3.29</v>
      </c>
      <c r="N26" s="14" t="s">
        <v>523</v>
      </c>
    </row>
    <row r="27" spans="1:14" ht="15.6" x14ac:dyDescent="0.25">
      <c r="A27" s="18" t="s">
        <v>298</v>
      </c>
      <c r="B27" s="17" t="s">
        <v>235</v>
      </c>
      <c r="C27" s="17">
        <v>3.19</v>
      </c>
      <c r="D27" s="14" t="s">
        <v>26</v>
      </c>
      <c r="E27" s="17"/>
      <c r="F27" s="17"/>
      <c r="G27" s="17"/>
      <c r="H27" s="17"/>
      <c r="I27" s="17"/>
      <c r="J27" s="17" t="s">
        <v>239</v>
      </c>
      <c r="K27" s="17" t="s">
        <v>299</v>
      </c>
      <c r="L27" s="20">
        <v>0.08</v>
      </c>
      <c r="M27" s="17">
        <f t="shared" si="0"/>
        <v>3.27</v>
      </c>
      <c r="N27" s="14" t="s">
        <v>523</v>
      </c>
    </row>
    <row r="28" spans="1:14" ht="15.6" x14ac:dyDescent="0.25">
      <c r="A28" s="14" t="s">
        <v>300</v>
      </c>
      <c r="B28" s="14" t="s">
        <v>271</v>
      </c>
      <c r="C28" s="14">
        <v>3.18</v>
      </c>
      <c r="D28" s="14" t="s">
        <v>301</v>
      </c>
      <c r="E28" s="14"/>
      <c r="F28" s="14"/>
      <c r="G28" s="14"/>
      <c r="H28" s="17" t="s">
        <v>302</v>
      </c>
      <c r="I28" s="14"/>
      <c r="J28" s="14"/>
      <c r="K28" s="17" t="s">
        <v>303</v>
      </c>
      <c r="L28" s="16">
        <v>8.5000000000000006E-2</v>
      </c>
      <c r="M28" s="17">
        <f t="shared" si="0"/>
        <v>3.2650000000000001</v>
      </c>
      <c r="N28" s="14" t="s">
        <v>523</v>
      </c>
    </row>
    <row r="29" spans="1:14" ht="15.6" x14ac:dyDescent="0.25">
      <c r="A29" s="17" t="s">
        <v>304</v>
      </c>
      <c r="B29" s="17" t="s">
        <v>297</v>
      </c>
      <c r="C29" s="17">
        <v>3.17</v>
      </c>
      <c r="D29" s="17" t="s">
        <v>26</v>
      </c>
      <c r="E29" s="17"/>
      <c r="F29" s="17"/>
      <c r="G29" s="17"/>
      <c r="H29" s="17"/>
      <c r="I29" s="17"/>
      <c r="J29" s="17"/>
      <c r="K29" s="17" t="s">
        <v>305</v>
      </c>
      <c r="L29" s="20">
        <v>0.09</v>
      </c>
      <c r="M29" s="17">
        <f t="shared" si="0"/>
        <v>3.26</v>
      </c>
      <c r="N29" s="14" t="s">
        <v>523</v>
      </c>
    </row>
    <row r="30" spans="1:14" ht="15.6" x14ac:dyDescent="0.25">
      <c r="A30" s="17" t="s">
        <v>306</v>
      </c>
      <c r="B30" s="17" t="s">
        <v>297</v>
      </c>
      <c r="C30" s="17">
        <v>3.15</v>
      </c>
      <c r="D30" s="17" t="s">
        <v>21</v>
      </c>
      <c r="E30" s="17"/>
      <c r="F30" s="17"/>
      <c r="G30" s="17"/>
      <c r="H30" s="17"/>
      <c r="I30" s="17"/>
      <c r="J30" s="17"/>
      <c r="K30" s="17"/>
      <c r="L30" s="20">
        <v>0.1</v>
      </c>
      <c r="M30" s="17">
        <f t="shared" si="0"/>
        <v>3.25</v>
      </c>
      <c r="N30" s="14" t="s">
        <v>523</v>
      </c>
    </row>
    <row r="31" spans="1:14" ht="15.6" x14ac:dyDescent="0.25">
      <c r="A31" s="14" t="s">
        <v>307</v>
      </c>
      <c r="B31" s="14" t="s">
        <v>232</v>
      </c>
      <c r="C31" s="14">
        <v>3.24</v>
      </c>
      <c r="D31" s="14" t="s">
        <v>17</v>
      </c>
      <c r="E31" s="14"/>
      <c r="F31" s="14"/>
      <c r="G31" s="14"/>
      <c r="H31" s="14"/>
      <c r="I31" s="14"/>
      <c r="J31" s="14"/>
      <c r="K31" s="14"/>
      <c r="L31" s="16">
        <v>0</v>
      </c>
      <c r="M31" s="17">
        <f t="shared" si="0"/>
        <v>3.24</v>
      </c>
      <c r="N31" s="14" t="s">
        <v>523</v>
      </c>
    </row>
    <row r="32" spans="1:14" ht="15.6" x14ac:dyDescent="0.25">
      <c r="A32" s="14" t="s">
        <v>308</v>
      </c>
      <c r="B32" s="14" t="s">
        <v>271</v>
      </c>
      <c r="C32" s="14">
        <v>3.16</v>
      </c>
      <c r="D32" s="14" t="s">
        <v>26</v>
      </c>
      <c r="E32" s="14"/>
      <c r="F32" s="14"/>
      <c r="G32" s="14"/>
      <c r="H32" s="14"/>
      <c r="I32" s="14"/>
      <c r="J32" s="14"/>
      <c r="K32" s="14" t="s">
        <v>309</v>
      </c>
      <c r="L32" s="16">
        <v>0.08</v>
      </c>
      <c r="M32" s="17">
        <f t="shared" si="0"/>
        <v>3.24</v>
      </c>
      <c r="N32" s="14" t="s">
        <v>523</v>
      </c>
    </row>
    <row r="33" spans="1:14" ht="15.6" x14ac:dyDescent="0.25">
      <c r="A33" s="17" t="s">
        <v>310</v>
      </c>
      <c r="B33" s="17" t="s">
        <v>232</v>
      </c>
      <c r="C33" s="17">
        <v>3.17</v>
      </c>
      <c r="D33" s="17" t="s">
        <v>17</v>
      </c>
      <c r="E33" s="17"/>
      <c r="F33" s="17"/>
      <c r="G33" s="17" t="s">
        <v>311</v>
      </c>
      <c r="H33" s="17" t="s">
        <v>312</v>
      </c>
      <c r="I33" s="17"/>
      <c r="J33" s="17"/>
      <c r="K33" s="17"/>
      <c r="L33" s="20">
        <v>0.06</v>
      </c>
      <c r="M33" s="17">
        <f t="shared" si="0"/>
        <v>3.23</v>
      </c>
      <c r="N33" s="14" t="s">
        <v>523</v>
      </c>
    </row>
    <row r="34" spans="1:14" ht="15.6" x14ac:dyDescent="0.25">
      <c r="A34" s="14" t="s">
        <v>313</v>
      </c>
      <c r="B34" s="14" t="s">
        <v>232</v>
      </c>
      <c r="C34" s="14">
        <v>3.22</v>
      </c>
      <c r="D34" s="14" t="s">
        <v>17</v>
      </c>
      <c r="E34" s="14"/>
      <c r="F34" s="14"/>
      <c r="G34" s="14"/>
      <c r="H34" s="14"/>
      <c r="I34" s="14"/>
      <c r="J34" s="14"/>
      <c r="K34" s="14"/>
      <c r="L34" s="16"/>
      <c r="M34" s="17">
        <f t="shared" si="0"/>
        <v>3.22</v>
      </c>
      <c r="N34" s="14" t="s">
        <v>523</v>
      </c>
    </row>
    <row r="35" spans="1:14" ht="15.6" x14ac:dyDescent="0.25">
      <c r="A35" s="14" t="s">
        <v>314</v>
      </c>
      <c r="B35" s="14" t="s">
        <v>271</v>
      </c>
      <c r="C35" s="14">
        <v>3.22</v>
      </c>
      <c r="D35" s="17" t="s">
        <v>73</v>
      </c>
      <c r="E35" s="14"/>
      <c r="F35" s="14"/>
      <c r="G35" s="14"/>
      <c r="H35" s="14"/>
      <c r="I35" s="14"/>
      <c r="J35" s="14"/>
      <c r="K35" s="14"/>
      <c r="L35" s="16"/>
      <c r="M35" s="17">
        <f t="shared" si="0"/>
        <v>3.22</v>
      </c>
      <c r="N35" s="14" t="s">
        <v>523</v>
      </c>
    </row>
    <row r="36" spans="1:14" ht="15.6" x14ac:dyDescent="0.25">
      <c r="A36" s="14" t="s">
        <v>315</v>
      </c>
      <c r="B36" s="14" t="s">
        <v>284</v>
      </c>
      <c r="C36" s="14">
        <v>3.16</v>
      </c>
      <c r="D36" s="14" t="s">
        <v>17</v>
      </c>
      <c r="E36" s="14"/>
      <c r="F36" s="14"/>
      <c r="G36" s="14"/>
      <c r="H36" s="14" t="s">
        <v>316</v>
      </c>
      <c r="I36" s="14"/>
      <c r="J36" s="14"/>
      <c r="K36" s="14" t="s">
        <v>317</v>
      </c>
      <c r="L36" s="16">
        <v>0.05</v>
      </c>
      <c r="M36" s="17">
        <f t="shared" si="0"/>
        <v>3.21</v>
      </c>
      <c r="N36" s="14" t="s">
        <v>523</v>
      </c>
    </row>
    <row r="37" spans="1:14" ht="15.6" x14ac:dyDescent="0.25">
      <c r="A37" s="14" t="s">
        <v>318</v>
      </c>
      <c r="B37" s="14" t="s">
        <v>232</v>
      </c>
      <c r="C37" s="14">
        <v>3.2</v>
      </c>
      <c r="D37" s="17" t="s">
        <v>73</v>
      </c>
      <c r="E37" s="14"/>
      <c r="F37" s="14"/>
      <c r="G37" s="14"/>
      <c r="H37" s="14"/>
      <c r="I37" s="14"/>
      <c r="J37" s="14"/>
      <c r="K37" s="14"/>
      <c r="L37" s="16"/>
      <c r="M37" s="17">
        <f t="shared" si="0"/>
        <v>3.2</v>
      </c>
      <c r="N37" s="14" t="s">
        <v>523</v>
      </c>
    </row>
    <row r="38" spans="1:14" ht="15.6" x14ac:dyDescent="0.25">
      <c r="A38" s="14" t="s">
        <v>319</v>
      </c>
      <c r="B38" s="14" t="s">
        <v>284</v>
      </c>
      <c r="C38" s="14">
        <v>3.17</v>
      </c>
      <c r="D38" s="14" t="s">
        <v>56</v>
      </c>
      <c r="E38" s="14"/>
      <c r="F38" s="14"/>
      <c r="G38" s="17" t="s">
        <v>320</v>
      </c>
      <c r="H38" s="14"/>
      <c r="I38" s="14"/>
      <c r="J38" s="14"/>
      <c r="K38" s="14"/>
      <c r="L38" s="16">
        <v>0.03</v>
      </c>
      <c r="M38" s="17">
        <f t="shared" si="0"/>
        <v>3.1999999999999997</v>
      </c>
      <c r="N38" s="14" t="s">
        <v>523</v>
      </c>
    </row>
    <row r="39" spans="1:14" ht="15.6" x14ac:dyDescent="0.25">
      <c r="A39" s="18" t="s">
        <v>321</v>
      </c>
      <c r="B39" s="18" t="s">
        <v>232</v>
      </c>
      <c r="C39" s="14">
        <v>3.18</v>
      </c>
      <c r="D39" s="18" t="s">
        <v>56</v>
      </c>
      <c r="E39" s="14"/>
      <c r="F39" s="14"/>
      <c r="G39" s="14"/>
      <c r="H39" s="14"/>
      <c r="I39" s="14"/>
      <c r="J39" s="18" t="s">
        <v>239</v>
      </c>
      <c r="K39" s="14"/>
      <c r="L39" s="16">
        <v>0.01</v>
      </c>
      <c r="M39" s="17">
        <f t="shared" si="0"/>
        <v>3.19</v>
      </c>
      <c r="N39" s="14" t="s">
        <v>523</v>
      </c>
    </row>
    <row r="40" spans="1:14" ht="15.6" x14ac:dyDescent="0.25">
      <c r="A40" s="21" t="s">
        <v>322</v>
      </c>
      <c r="B40" s="21" t="s">
        <v>232</v>
      </c>
      <c r="C40" s="21">
        <v>3.16</v>
      </c>
      <c r="D40" s="21" t="s">
        <v>56</v>
      </c>
      <c r="E40" s="21"/>
      <c r="F40" s="21"/>
      <c r="G40" s="21" t="s">
        <v>323</v>
      </c>
      <c r="H40" s="21"/>
      <c r="I40" s="21"/>
      <c r="J40" s="21" t="s">
        <v>324</v>
      </c>
      <c r="K40" s="21"/>
      <c r="L40" s="22">
        <v>0.02</v>
      </c>
      <c r="M40" s="23">
        <f t="shared" si="0"/>
        <v>3.18</v>
      </c>
      <c r="N40" s="21" t="s">
        <v>524</v>
      </c>
    </row>
    <row r="41" spans="1:14" ht="15.6" x14ac:dyDescent="0.25">
      <c r="A41" s="23" t="s">
        <v>328</v>
      </c>
      <c r="B41" s="23" t="s">
        <v>251</v>
      </c>
      <c r="C41" s="23">
        <v>3.15</v>
      </c>
      <c r="D41" s="23" t="s">
        <v>56</v>
      </c>
      <c r="E41" s="23"/>
      <c r="F41" s="23"/>
      <c r="G41" s="23"/>
      <c r="H41" s="23"/>
      <c r="I41" s="23"/>
      <c r="J41" s="23" t="s">
        <v>329</v>
      </c>
      <c r="K41" s="23" t="s">
        <v>330</v>
      </c>
      <c r="L41" s="24">
        <v>0.03</v>
      </c>
      <c r="M41" s="23">
        <f t="shared" ref="M41:M42" si="3">L41+C41</f>
        <v>3.1799999999999997</v>
      </c>
      <c r="N41" s="21" t="s">
        <v>524</v>
      </c>
    </row>
    <row r="42" spans="1:14" ht="15.6" x14ac:dyDescent="0.25">
      <c r="A42" s="21" t="s">
        <v>326</v>
      </c>
      <c r="B42" s="21" t="s">
        <v>271</v>
      </c>
      <c r="C42" s="21">
        <v>3.11</v>
      </c>
      <c r="D42" s="23" t="s">
        <v>73</v>
      </c>
      <c r="E42" s="21"/>
      <c r="F42" s="21"/>
      <c r="G42" s="21"/>
      <c r="H42" s="21"/>
      <c r="I42" s="21"/>
      <c r="J42" s="21"/>
      <c r="K42" s="21" t="s">
        <v>327</v>
      </c>
      <c r="L42" s="22">
        <v>7.0000000000000007E-2</v>
      </c>
      <c r="M42" s="23">
        <f t="shared" si="3"/>
        <v>3.1799999999999997</v>
      </c>
      <c r="N42" s="21" t="s">
        <v>524</v>
      </c>
    </row>
    <row r="43" spans="1:14" ht="15.6" x14ac:dyDescent="0.25">
      <c r="A43" s="21" t="s">
        <v>325</v>
      </c>
      <c r="B43" s="21" t="s">
        <v>232</v>
      </c>
      <c r="C43" s="21">
        <v>3.08</v>
      </c>
      <c r="D43" s="21" t="s">
        <v>125</v>
      </c>
      <c r="E43" s="21"/>
      <c r="F43" s="21"/>
      <c r="G43" s="21"/>
      <c r="H43" s="21"/>
      <c r="I43" s="21"/>
      <c r="J43" s="21"/>
      <c r="K43" s="21"/>
      <c r="L43" s="22">
        <v>0.1</v>
      </c>
      <c r="M43" s="23">
        <f t="shared" si="0"/>
        <v>3.18</v>
      </c>
      <c r="N43" s="21" t="s">
        <v>524</v>
      </c>
    </row>
    <row r="44" spans="1:14" ht="15.6" x14ac:dyDescent="0.25">
      <c r="A44" s="21" t="s">
        <v>326</v>
      </c>
      <c r="B44" s="21" t="s">
        <v>271</v>
      </c>
      <c r="C44" s="21">
        <v>3.11</v>
      </c>
      <c r="D44" s="23" t="s">
        <v>73</v>
      </c>
      <c r="E44" s="21"/>
      <c r="F44" s="21"/>
      <c r="G44" s="21"/>
      <c r="H44" s="21"/>
      <c r="I44" s="21"/>
      <c r="J44" s="21"/>
      <c r="K44" s="21" t="s">
        <v>327</v>
      </c>
      <c r="L44" s="22">
        <v>7.0000000000000007E-2</v>
      </c>
      <c r="M44" s="23">
        <f t="shared" si="0"/>
        <v>3.1799999999999997</v>
      </c>
      <c r="N44" s="21" t="s">
        <v>524</v>
      </c>
    </row>
    <row r="45" spans="1:14" ht="15.6" x14ac:dyDescent="0.25">
      <c r="A45" s="21" t="s">
        <v>331</v>
      </c>
      <c r="B45" s="21" t="s">
        <v>232</v>
      </c>
      <c r="C45" s="21">
        <v>3.15</v>
      </c>
      <c r="D45" s="21" t="s">
        <v>56</v>
      </c>
      <c r="E45" s="21"/>
      <c r="F45" s="21"/>
      <c r="G45" s="21"/>
      <c r="H45" s="21"/>
      <c r="I45" s="21"/>
      <c r="J45" s="21"/>
      <c r="K45" s="21" t="s">
        <v>332</v>
      </c>
      <c r="L45" s="22">
        <v>0.02</v>
      </c>
      <c r="M45" s="23">
        <f t="shared" si="0"/>
        <v>3.17</v>
      </c>
      <c r="N45" s="21" t="s">
        <v>524</v>
      </c>
    </row>
    <row r="46" spans="1:14" ht="15.6" x14ac:dyDescent="0.25">
      <c r="A46" s="21" t="s">
        <v>333</v>
      </c>
      <c r="B46" s="21" t="s">
        <v>232</v>
      </c>
      <c r="C46" s="21">
        <v>3.14</v>
      </c>
      <c r="D46" s="21" t="s">
        <v>56</v>
      </c>
      <c r="E46" s="21"/>
      <c r="F46" s="21"/>
      <c r="G46" s="21"/>
      <c r="H46" s="21"/>
      <c r="I46" s="21"/>
      <c r="J46" s="21" t="s">
        <v>324</v>
      </c>
      <c r="K46" s="21" t="s">
        <v>334</v>
      </c>
      <c r="L46" s="22">
        <v>0.02</v>
      </c>
      <c r="M46" s="23">
        <f t="shared" si="0"/>
        <v>3.16</v>
      </c>
      <c r="N46" s="21" t="s">
        <v>524</v>
      </c>
    </row>
    <row r="47" spans="1:14" ht="15.6" x14ac:dyDescent="0.25">
      <c r="A47" s="25" t="s">
        <v>337</v>
      </c>
      <c r="B47" s="23" t="s">
        <v>284</v>
      </c>
      <c r="C47" s="23">
        <v>3.05</v>
      </c>
      <c r="D47" s="23" t="s">
        <v>34</v>
      </c>
      <c r="E47" s="23" t="s">
        <v>338</v>
      </c>
      <c r="F47" s="23"/>
      <c r="G47" s="23" t="s">
        <v>339</v>
      </c>
      <c r="H47" s="23"/>
      <c r="I47" s="23"/>
      <c r="J47" s="23"/>
      <c r="K47" s="23"/>
      <c r="L47" s="24">
        <v>0.1075</v>
      </c>
      <c r="M47" s="23">
        <f t="shared" si="0"/>
        <v>3.1574999999999998</v>
      </c>
      <c r="N47" s="21" t="s">
        <v>524</v>
      </c>
    </row>
    <row r="48" spans="1:14" ht="15.6" x14ac:dyDescent="0.25">
      <c r="A48" s="23" t="s">
        <v>340</v>
      </c>
      <c r="B48" s="23" t="s">
        <v>297</v>
      </c>
      <c r="C48" s="23">
        <v>3.15</v>
      </c>
      <c r="D48" s="23" t="s">
        <v>17</v>
      </c>
      <c r="E48" s="23"/>
      <c r="F48" s="23"/>
      <c r="G48" s="23"/>
      <c r="H48" s="23"/>
      <c r="I48" s="23"/>
      <c r="J48" s="23"/>
      <c r="K48" s="23"/>
      <c r="L48" s="24"/>
      <c r="M48" s="23">
        <f t="shared" si="0"/>
        <v>3.15</v>
      </c>
      <c r="N48" s="21" t="s">
        <v>524</v>
      </c>
    </row>
    <row r="49" spans="1:14" ht="15.6" x14ac:dyDescent="0.25">
      <c r="A49" s="23" t="s">
        <v>341</v>
      </c>
      <c r="B49" s="23" t="s">
        <v>251</v>
      </c>
      <c r="C49" s="23">
        <v>3</v>
      </c>
      <c r="D49" s="23" t="s">
        <v>21</v>
      </c>
      <c r="E49" s="23"/>
      <c r="F49" s="23"/>
      <c r="G49" s="23"/>
      <c r="H49" s="23"/>
      <c r="I49" s="23"/>
      <c r="J49" s="23" t="s">
        <v>277</v>
      </c>
      <c r="K49" s="23" t="s">
        <v>342</v>
      </c>
      <c r="L49" s="24">
        <v>0.15</v>
      </c>
      <c r="M49" s="23">
        <f t="shared" si="0"/>
        <v>3.15</v>
      </c>
      <c r="N49" s="21" t="s">
        <v>524</v>
      </c>
    </row>
    <row r="50" spans="1:14" ht="15.6" x14ac:dyDescent="0.25">
      <c r="A50" s="21" t="s">
        <v>345</v>
      </c>
      <c r="B50" s="21" t="s">
        <v>271</v>
      </c>
      <c r="C50" s="21">
        <v>3.08</v>
      </c>
      <c r="D50" s="21" t="s">
        <v>26</v>
      </c>
      <c r="E50" s="21"/>
      <c r="F50" s="21"/>
      <c r="G50" s="21"/>
      <c r="H50" s="21"/>
      <c r="I50" s="21"/>
      <c r="J50" s="21"/>
      <c r="K50" s="21"/>
      <c r="L50" s="22">
        <v>0.06</v>
      </c>
      <c r="M50" s="23">
        <f t="shared" si="0"/>
        <v>3.14</v>
      </c>
      <c r="N50" s="21" t="s">
        <v>524</v>
      </c>
    </row>
    <row r="51" spans="1:14" ht="15.6" x14ac:dyDescent="0.25">
      <c r="A51" s="23" t="s">
        <v>346</v>
      </c>
      <c r="B51" s="23" t="s">
        <v>297</v>
      </c>
      <c r="C51" s="23">
        <v>3.12</v>
      </c>
      <c r="D51" s="23" t="s">
        <v>220</v>
      </c>
      <c r="E51" s="23"/>
      <c r="F51" s="23"/>
      <c r="G51" s="23"/>
      <c r="H51" s="23" t="s">
        <v>347</v>
      </c>
      <c r="I51" s="23"/>
      <c r="J51" s="23"/>
      <c r="K51" s="23"/>
      <c r="L51" s="24">
        <v>0.02</v>
      </c>
      <c r="M51" s="23">
        <f t="shared" si="0"/>
        <v>3.14</v>
      </c>
      <c r="N51" s="21" t="s">
        <v>524</v>
      </c>
    </row>
    <row r="52" spans="1:14" ht="15.6" x14ac:dyDescent="0.25">
      <c r="A52" s="25" t="s">
        <v>348</v>
      </c>
      <c r="B52" s="23" t="s">
        <v>235</v>
      </c>
      <c r="C52" s="23">
        <v>3.12</v>
      </c>
      <c r="D52" s="23" t="s">
        <v>17</v>
      </c>
      <c r="E52" s="23"/>
      <c r="F52" s="23"/>
      <c r="G52" s="23"/>
      <c r="H52" s="23"/>
      <c r="I52" s="23"/>
      <c r="J52" s="23" t="s">
        <v>349</v>
      </c>
      <c r="K52" s="23"/>
      <c r="L52" s="24">
        <v>0.01</v>
      </c>
      <c r="M52" s="23">
        <f t="shared" si="0"/>
        <v>3.13</v>
      </c>
      <c r="N52" s="21" t="s">
        <v>524</v>
      </c>
    </row>
    <row r="53" spans="1:14" ht="15.6" x14ac:dyDescent="0.25">
      <c r="A53" s="23" t="s">
        <v>350</v>
      </c>
      <c r="B53" s="23" t="s">
        <v>235</v>
      </c>
      <c r="C53" s="23">
        <v>3.12</v>
      </c>
      <c r="D53" s="23" t="s">
        <v>58</v>
      </c>
      <c r="E53" s="23"/>
      <c r="F53" s="23"/>
      <c r="G53" s="23"/>
      <c r="H53" s="23"/>
      <c r="I53" s="23"/>
      <c r="J53" s="23" t="s">
        <v>239</v>
      </c>
      <c r="K53" s="23"/>
      <c r="L53" s="24">
        <v>0.01</v>
      </c>
      <c r="M53" s="23">
        <f t="shared" si="0"/>
        <v>3.13</v>
      </c>
      <c r="N53" s="21" t="s">
        <v>524</v>
      </c>
    </row>
    <row r="54" spans="1:14" ht="15.6" x14ac:dyDescent="0.25">
      <c r="A54" s="21" t="s">
        <v>351</v>
      </c>
      <c r="B54" s="21" t="s">
        <v>232</v>
      </c>
      <c r="C54" s="21">
        <v>3.12</v>
      </c>
      <c r="D54" s="21" t="s">
        <v>17</v>
      </c>
      <c r="E54" s="21"/>
      <c r="F54" s="21"/>
      <c r="G54" s="21"/>
      <c r="H54" s="21"/>
      <c r="I54" s="21"/>
      <c r="J54" s="21" t="s">
        <v>352</v>
      </c>
      <c r="K54" s="21"/>
      <c r="L54" s="22">
        <v>0.01</v>
      </c>
      <c r="M54" s="23">
        <f t="shared" si="0"/>
        <v>3.13</v>
      </c>
      <c r="N54" s="21" t="s">
        <v>524</v>
      </c>
    </row>
    <row r="55" spans="1:14" ht="15.6" x14ac:dyDescent="0.25">
      <c r="A55" s="25" t="s">
        <v>353</v>
      </c>
      <c r="B55" s="23" t="s">
        <v>235</v>
      </c>
      <c r="C55" s="23">
        <v>3.1</v>
      </c>
      <c r="D55" s="23" t="s">
        <v>17</v>
      </c>
      <c r="E55" s="23"/>
      <c r="F55" s="23"/>
      <c r="G55" s="23"/>
      <c r="H55" s="23"/>
      <c r="I55" s="23"/>
      <c r="J55" s="23" t="s">
        <v>239</v>
      </c>
      <c r="K55" s="23" t="s">
        <v>354</v>
      </c>
      <c r="L55" s="24">
        <v>0.02</v>
      </c>
      <c r="M55" s="23">
        <f t="shared" si="0"/>
        <v>3.12</v>
      </c>
      <c r="N55" s="21" t="s">
        <v>524</v>
      </c>
    </row>
    <row r="56" spans="1:14" ht="15.6" x14ac:dyDescent="0.25">
      <c r="A56" s="21" t="s">
        <v>355</v>
      </c>
      <c r="B56" s="21" t="s">
        <v>297</v>
      </c>
      <c r="C56" s="21">
        <v>3.05</v>
      </c>
      <c r="D56" s="23" t="s">
        <v>272</v>
      </c>
      <c r="E56" s="21"/>
      <c r="F56" s="21"/>
      <c r="G56" s="21"/>
      <c r="H56" s="21"/>
      <c r="I56" s="21"/>
      <c r="J56" s="21"/>
      <c r="K56" s="21"/>
      <c r="L56" s="22">
        <v>0.06</v>
      </c>
      <c r="M56" s="23">
        <f t="shared" si="0"/>
        <v>3.11</v>
      </c>
      <c r="N56" s="21" t="s">
        <v>524</v>
      </c>
    </row>
    <row r="57" spans="1:14" ht="15.6" x14ac:dyDescent="0.25">
      <c r="A57" s="23" t="s">
        <v>356</v>
      </c>
      <c r="B57" s="23" t="s">
        <v>251</v>
      </c>
      <c r="C57" s="23">
        <v>3.1</v>
      </c>
      <c r="D57" s="23" t="s">
        <v>17</v>
      </c>
      <c r="E57" s="23"/>
      <c r="F57" s="23"/>
      <c r="G57" s="23"/>
      <c r="H57" s="23"/>
      <c r="I57" s="23"/>
      <c r="J57" s="23" t="s">
        <v>252</v>
      </c>
      <c r="K57" s="23"/>
      <c r="L57" s="24">
        <v>0.01</v>
      </c>
      <c r="M57" s="23">
        <f t="shared" si="0"/>
        <v>3.11</v>
      </c>
      <c r="N57" s="21" t="s">
        <v>524</v>
      </c>
    </row>
    <row r="58" spans="1:14" ht="15.6" x14ac:dyDescent="0.25">
      <c r="A58" s="21" t="s">
        <v>357</v>
      </c>
      <c r="B58" s="21" t="s">
        <v>232</v>
      </c>
      <c r="C58" s="21">
        <v>3.08</v>
      </c>
      <c r="D58" s="23" t="s">
        <v>73</v>
      </c>
      <c r="E58" s="21"/>
      <c r="F58" s="21"/>
      <c r="G58" s="21"/>
      <c r="H58" s="21"/>
      <c r="I58" s="21"/>
      <c r="J58" s="21" t="s">
        <v>239</v>
      </c>
      <c r="K58" s="21" t="s">
        <v>358</v>
      </c>
      <c r="L58" s="22">
        <v>0.02</v>
      </c>
      <c r="M58" s="23">
        <f t="shared" si="0"/>
        <v>3.1</v>
      </c>
      <c r="N58" s="21" t="s">
        <v>524</v>
      </c>
    </row>
    <row r="59" spans="1:14" ht="15.6" x14ac:dyDescent="0.25">
      <c r="A59" s="23" t="s">
        <v>359</v>
      </c>
      <c r="B59" s="23" t="s">
        <v>297</v>
      </c>
      <c r="C59" s="23">
        <v>3.06</v>
      </c>
      <c r="D59" s="23" t="s">
        <v>220</v>
      </c>
      <c r="E59" s="23"/>
      <c r="F59" s="23"/>
      <c r="G59" s="23"/>
      <c r="H59" s="23" t="s">
        <v>360</v>
      </c>
      <c r="I59" s="23"/>
      <c r="J59" s="23"/>
      <c r="K59" s="23" t="s">
        <v>361</v>
      </c>
      <c r="L59" s="24">
        <v>0.03</v>
      </c>
      <c r="M59" s="23">
        <f t="shared" si="0"/>
        <v>3.09</v>
      </c>
      <c r="N59" s="21" t="s">
        <v>524</v>
      </c>
    </row>
    <row r="60" spans="1:14" ht="15.6" x14ac:dyDescent="0.25">
      <c r="A60" s="21" t="s">
        <v>362</v>
      </c>
      <c r="B60" s="21" t="s">
        <v>363</v>
      </c>
      <c r="C60" s="21">
        <v>3.08</v>
      </c>
      <c r="D60" s="23" t="s">
        <v>294</v>
      </c>
      <c r="E60" s="21"/>
      <c r="F60" s="21"/>
      <c r="G60" s="21"/>
      <c r="H60" s="21"/>
      <c r="I60" s="21"/>
      <c r="J60" s="21"/>
      <c r="K60" s="21"/>
      <c r="L60" s="22"/>
      <c r="M60" s="23">
        <f t="shared" si="0"/>
        <v>3.08</v>
      </c>
      <c r="N60" s="21" t="s">
        <v>524</v>
      </c>
    </row>
    <row r="61" spans="1:14" ht="15.6" x14ac:dyDescent="0.25">
      <c r="A61" s="23" t="s">
        <v>364</v>
      </c>
      <c r="B61" s="23" t="s">
        <v>297</v>
      </c>
      <c r="C61" s="23">
        <v>3.05</v>
      </c>
      <c r="D61" s="23" t="s">
        <v>56</v>
      </c>
      <c r="E61" s="23"/>
      <c r="F61" s="23"/>
      <c r="G61" s="23"/>
      <c r="H61" s="23"/>
      <c r="I61" s="23"/>
      <c r="J61" s="23"/>
      <c r="K61" s="23" t="s">
        <v>214</v>
      </c>
      <c r="L61" s="24">
        <v>0.03</v>
      </c>
      <c r="M61" s="23">
        <f t="shared" si="0"/>
        <v>3.0799999999999996</v>
      </c>
      <c r="N61" s="21" t="s">
        <v>524</v>
      </c>
    </row>
    <row r="62" spans="1:14" ht="15.6" x14ac:dyDescent="0.25">
      <c r="A62" s="25" t="s">
        <v>365</v>
      </c>
      <c r="B62" s="23" t="s">
        <v>235</v>
      </c>
      <c r="C62" s="23">
        <v>3.05</v>
      </c>
      <c r="D62" s="23" t="s">
        <v>17</v>
      </c>
      <c r="E62" s="23"/>
      <c r="F62" s="23"/>
      <c r="G62" s="23"/>
      <c r="H62" s="23"/>
      <c r="I62" s="23"/>
      <c r="J62" s="23" t="s">
        <v>239</v>
      </c>
      <c r="K62" s="23" t="s">
        <v>228</v>
      </c>
      <c r="L62" s="24">
        <v>0.02</v>
      </c>
      <c r="M62" s="23">
        <f t="shared" si="0"/>
        <v>3.07</v>
      </c>
      <c r="N62" s="21" t="s">
        <v>524</v>
      </c>
    </row>
    <row r="63" spans="1:14" ht="15.6" x14ac:dyDescent="0.25">
      <c r="A63" s="23" t="s">
        <v>366</v>
      </c>
      <c r="B63" s="23" t="s">
        <v>297</v>
      </c>
      <c r="C63" s="23">
        <v>3</v>
      </c>
      <c r="D63" s="23" t="s">
        <v>26</v>
      </c>
      <c r="E63" s="23"/>
      <c r="F63" s="23"/>
      <c r="G63" s="23"/>
      <c r="H63" s="23"/>
      <c r="I63" s="23"/>
      <c r="J63" s="23"/>
      <c r="K63" s="23" t="s">
        <v>367</v>
      </c>
      <c r="L63" s="24">
        <v>7.0000000000000007E-2</v>
      </c>
      <c r="M63" s="23">
        <f t="shared" si="0"/>
        <v>3.07</v>
      </c>
      <c r="N63" s="21" t="s">
        <v>524</v>
      </c>
    </row>
    <row r="64" spans="1:14" ht="15.6" x14ac:dyDescent="0.25">
      <c r="A64" s="21" t="s">
        <v>335</v>
      </c>
      <c r="B64" s="21" t="s">
        <v>232</v>
      </c>
      <c r="C64" s="21">
        <v>2.99</v>
      </c>
      <c r="D64" s="25" t="s">
        <v>56</v>
      </c>
      <c r="E64" s="21"/>
      <c r="F64" s="21"/>
      <c r="G64" s="25" t="s">
        <v>525</v>
      </c>
      <c r="H64" s="21"/>
      <c r="I64" s="25" t="s">
        <v>336</v>
      </c>
      <c r="J64" s="21"/>
      <c r="K64" s="25" t="s">
        <v>288</v>
      </c>
      <c r="L64" s="22">
        <v>7.0000000000000007E-2</v>
      </c>
      <c r="M64" s="23">
        <f t="shared" ref="M64" si="4">L64+C64</f>
        <v>3.06</v>
      </c>
      <c r="N64" s="21" t="s">
        <v>524</v>
      </c>
    </row>
    <row r="65" spans="1:14" ht="15.6" x14ac:dyDescent="0.25">
      <c r="A65" s="21" t="s">
        <v>368</v>
      </c>
      <c r="B65" s="21" t="s">
        <v>284</v>
      </c>
      <c r="C65" s="21">
        <v>2.99</v>
      </c>
      <c r="D65" s="21" t="s">
        <v>17</v>
      </c>
      <c r="E65" s="21"/>
      <c r="F65" s="21"/>
      <c r="G65" s="21"/>
      <c r="H65" s="21" t="s">
        <v>369</v>
      </c>
      <c r="I65" s="21"/>
      <c r="J65" s="21"/>
      <c r="K65" s="21"/>
      <c r="L65" s="22">
        <v>7.0000000000000007E-2</v>
      </c>
      <c r="M65" s="23">
        <f t="shared" si="0"/>
        <v>3.06</v>
      </c>
      <c r="N65" s="21" t="s">
        <v>524</v>
      </c>
    </row>
    <row r="66" spans="1:14" ht="15.6" x14ac:dyDescent="0.25">
      <c r="A66" s="21" t="s">
        <v>370</v>
      </c>
      <c r="B66" s="21" t="s">
        <v>271</v>
      </c>
      <c r="C66" s="21">
        <v>2.93</v>
      </c>
      <c r="D66" s="23" t="s">
        <v>280</v>
      </c>
      <c r="E66" s="21"/>
      <c r="F66" s="21"/>
      <c r="G66" s="21"/>
      <c r="H66" s="21"/>
      <c r="I66" s="21"/>
      <c r="J66" s="21"/>
      <c r="K66" s="21" t="s">
        <v>371</v>
      </c>
      <c r="L66" s="22">
        <v>0.11</v>
      </c>
      <c r="M66" s="23">
        <f t="shared" ref="M66:M87" si="5">L66+C66</f>
        <v>3.04</v>
      </c>
      <c r="N66" s="21" t="s">
        <v>524</v>
      </c>
    </row>
    <row r="67" spans="1:14" ht="15.6" x14ac:dyDescent="0.25">
      <c r="A67" s="21" t="s">
        <v>372</v>
      </c>
      <c r="B67" s="21" t="s">
        <v>232</v>
      </c>
      <c r="C67" s="21">
        <v>3.02</v>
      </c>
      <c r="D67" s="21" t="s">
        <v>56</v>
      </c>
      <c r="E67" s="21"/>
      <c r="F67" s="21"/>
      <c r="G67" s="21"/>
      <c r="H67" s="21"/>
      <c r="I67" s="21"/>
      <c r="J67" s="21" t="s">
        <v>239</v>
      </c>
      <c r="K67" s="21"/>
      <c r="L67" s="22">
        <v>0.01</v>
      </c>
      <c r="M67" s="23">
        <f t="shared" si="5"/>
        <v>3.03</v>
      </c>
      <c r="N67" s="21" t="s">
        <v>524</v>
      </c>
    </row>
    <row r="68" spans="1:14" ht="15.6" x14ac:dyDescent="0.25">
      <c r="A68" s="21" t="s">
        <v>373</v>
      </c>
      <c r="B68" s="21" t="s">
        <v>284</v>
      </c>
      <c r="C68" s="21">
        <v>2.92</v>
      </c>
      <c r="D68" s="23" t="s">
        <v>374</v>
      </c>
      <c r="E68" s="21"/>
      <c r="F68" s="21"/>
      <c r="G68" s="21" t="s">
        <v>375</v>
      </c>
      <c r="H68" s="21"/>
      <c r="I68" s="21"/>
      <c r="J68" s="21"/>
      <c r="K68" s="21" t="s">
        <v>376</v>
      </c>
      <c r="L68" s="22">
        <f>0.105</f>
        <v>0.105</v>
      </c>
      <c r="M68" s="23">
        <f t="shared" si="5"/>
        <v>3.0249999999999999</v>
      </c>
      <c r="N68" s="21" t="s">
        <v>524</v>
      </c>
    </row>
    <row r="69" spans="1:14" ht="15.6" x14ac:dyDescent="0.25">
      <c r="A69" s="21" t="s">
        <v>377</v>
      </c>
      <c r="B69" s="21" t="s">
        <v>284</v>
      </c>
      <c r="C69" s="21">
        <v>3.02</v>
      </c>
      <c r="D69" s="23" t="s">
        <v>34</v>
      </c>
      <c r="E69" s="21"/>
      <c r="F69" s="21"/>
      <c r="G69" s="21"/>
      <c r="H69" s="21"/>
      <c r="I69" s="21"/>
      <c r="J69" s="21"/>
      <c r="K69" s="21"/>
      <c r="L69" s="22"/>
      <c r="M69" s="23">
        <f t="shared" si="5"/>
        <v>3.02</v>
      </c>
      <c r="N69" s="21" t="s">
        <v>524</v>
      </c>
    </row>
    <row r="70" spans="1:14" ht="15.6" x14ac:dyDescent="0.25">
      <c r="A70" s="21" t="s">
        <v>378</v>
      </c>
      <c r="B70" s="21" t="s">
        <v>271</v>
      </c>
      <c r="C70" s="21">
        <v>2.95</v>
      </c>
      <c r="D70" s="23" t="s">
        <v>294</v>
      </c>
      <c r="E70" s="21"/>
      <c r="F70" s="21"/>
      <c r="G70" s="21"/>
      <c r="H70" s="21"/>
      <c r="I70" s="21"/>
      <c r="J70" s="21"/>
      <c r="K70" s="21" t="s">
        <v>379</v>
      </c>
      <c r="L70" s="22">
        <v>0.06</v>
      </c>
      <c r="M70" s="23">
        <f t="shared" si="5"/>
        <v>3.0100000000000002</v>
      </c>
      <c r="N70" s="21" t="s">
        <v>524</v>
      </c>
    </row>
    <row r="71" spans="1:14" ht="15.6" x14ac:dyDescent="0.25">
      <c r="A71" s="21" t="s">
        <v>380</v>
      </c>
      <c r="B71" s="21" t="s">
        <v>232</v>
      </c>
      <c r="C71" s="21">
        <v>3.01</v>
      </c>
      <c r="D71" s="21" t="s">
        <v>17</v>
      </c>
      <c r="E71" s="21"/>
      <c r="F71" s="21"/>
      <c r="G71" s="21"/>
      <c r="H71" s="21"/>
      <c r="I71" s="21"/>
      <c r="J71" s="21"/>
      <c r="K71" s="21"/>
      <c r="L71" s="22">
        <v>0</v>
      </c>
      <c r="M71" s="23">
        <f t="shared" si="5"/>
        <v>3.01</v>
      </c>
      <c r="N71" s="21" t="s">
        <v>524</v>
      </c>
    </row>
    <row r="72" spans="1:14" ht="15.6" x14ac:dyDescent="0.25">
      <c r="A72" s="23" t="s">
        <v>383</v>
      </c>
      <c r="B72" s="23" t="s">
        <v>235</v>
      </c>
      <c r="C72" s="23">
        <v>2.96</v>
      </c>
      <c r="D72" s="23" t="s">
        <v>17</v>
      </c>
      <c r="E72" s="23"/>
      <c r="F72" s="23"/>
      <c r="G72" s="23"/>
      <c r="H72" s="23"/>
      <c r="I72" s="23"/>
      <c r="J72" s="23" t="s">
        <v>239</v>
      </c>
      <c r="K72" s="23" t="s">
        <v>384</v>
      </c>
      <c r="L72" s="24">
        <v>0.05</v>
      </c>
      <c r="M72" s="24">
        <f>L72+C72</f>
        <v>3.01</v>
      </c>
      <c r="N72" s="21" t="s">
        <v>524</v>
      </c>
    </row>
    <row r="73" spans="1:14" ht="15.6" x14ac:dyDescent="0.25">
      <c r="A73" s="25" t="s">
        <v>343</v>
      </c>
      <c r="B73" s="23" t="s">
        <v>235</v>
      </c>
      <c r="C73" s="23">
        <v>2.71</v>
      </c>
      <c r="D73" s="23" t="s">
        <v>58</v>
      </c>
      <c r="E73" s="23" t="s">
        <v>344</v>
      </c>
      <c r="F73" s="23"/>
      <c r="G73" s="23" t="s">
        <v>526</v>
      </c>
      <c r="H73" s="23"/>
      <c r="I73" s="23"/>
      <c r="J73" s="23" t="s">
        <v>239</v>
      </c>
      <c r="K73" s="23"/>
      <c r="L73" s="24">
        <v>0.28999999999999998</v>
      </c>
      <c r="M73" s="23">
        <f t="shared" si="5"/>
        <v>3</v>
      </c>
      <c r="N73" s="21" t="s">
        <v>524</v>
      </c>
    </row>
    <row r="74" spans="1:14" ht="15.6" x14ac:dyDescent="0.25">
      <c r="A74" s="21" t="s">
        <v>385</v>
      </c>
      <c r="B74" s="21" t="s">
        <v>284</v>
      </c>
      <c r="C74" s="21">
        <v>2.98</v>
      </c>
      <c r="D74" s="21" t="s">
        <v>56</v>
      </c>
      <c r="E74" s="21"/>
      <c r="F74" s="21"/>
      <c r="G74" s="21"/>
      <c r="H74" s="21"/>
      <c r="I74" s="21"/>
      <c r="J74" s="21"/>
      <c r="K74" s="21"/>
      <c r="L74" s="22"/>
      <c r="M74" s="23">
        <f t="shared" ref="M74" si="6">L74+C74</f>
        <v>2.98</v>
      </c>
      <c r="N74" s="21" t="s">
        <v>524</v>
      </c>
    </row>
    <row r="75" spans="1:14" ht="15.6" x14ac:dyDescent="0.25">
      <c r="A75" s="25" t="s">
        <v>381</v>
      </c>
      <c r="B75" s="23" t="s">
        <v>235</v>
      </c>
      <c r="C75" s="23">
        <v>2.95</v>
      </c>
      <c r="D75" s="23" t="s">
        <v>17</v>
      </c>
      <c r="E75" s="23"/>
      <c r="F75" s="23"/>
      <c r="G75" s="23" t="s">
        <v>382</v>
      </c>
      <c r="H75" s="23"/>
      <c r="I75" s="23"/>
      <c r="J75" s="23" t="s">
        <v>239</v>
      </c>
      <c r="K75" s="23"/>
      <c r="L75" s="24">
        <v>0.03</v>
      </c>
      <c r="M75" s="23">
        <f t="shared" si="5"/>
        <v>2.98</v>
      </c>
      <c r="N75" s="21" t="s">
        <v>524</v>
      </c>
    </row>
    <row r="76" spans="1:14" ht="15.6" x14ac:dyDescent="0.25">
      <c r="A76" s="25" t="s">
        <v>386</v>
      </c>
      <c r="B76" s="23" t="s">
        <v>235</v>
      </c>
      <c r="C76" s="23">
        <v>2.9</v>
      </c>
      <c r="D76" s="23" t="s">
        <v>58</v>
      </c>
      <c r="E76" s="23"/>
      <c r="F76" s="23"/>
      <c r="G76" s="23"/>
      <c r="H76" s="23"/>
      <c r="I76" s="23"/>
      <c r="J76" s="23" t="s">
        <v>239</v>
      </c>
      <c r="K76" s="23" t="s">
        <v>387</v>
      </c>
      <c r="L76" s="24">
        <v>7.0000000000000007E-2</v>
      </c>
      <c r="M76" s="23">
        <f t="shared" si="5"/>
        <v>2.9699999999999998</v>
      </c>
      <c r="N76" s="21" t="s">
        <v>524</v>
      </c>
    </row>
    <row r="77" spans="1:14" ht="15.6" x14ac:dyDescent="0.25">
      <c r="A77" s="25" t="s">
        <v>388</v>
      </c>
      <c r="B77" s="23" t="s">
        <v>235</v>
      </c>
      <c r="C77" s="23">
        <v>2.96</v>
      </c>
      <c r="D77" s="23" t="s">
        <v>58</v>
      </c>
      <c r="E77" s="23"/>
      <c r="F77" s="23"/>
      <c r="G77" s="23"/>
      <c r="H77" s="23"/>
      <c r="I77" s="23"/>
      <c r="J77" s="23" t="s">
        <v>349</v>
      </c>
      <c r="K77" s="23"/>
      <c r="L77" s="24">
        <v>0.01</v>
      </c>
      <c r="M77" s="23">
        <f t="shared" si="5"/>
        <v>2.9699999999999998</v>
      </c>
      <c r="N77" s="21" t="s">
        <v>524</v>
      </c>
    </row>
    <row r="78" spans="1:14" ht="15.6" x14ac:dyDescent="0.25">
      <c r="A78" s="23" t="s">
        <v>389</v>
      </c>
      <c r="B78" s="23" t="s">
        <v>297</v>
      </c>
      <c r="C78" s="23">
        <v>2.96</v>
      </c>
      <c r="D78" s="23" t="s">
        <v>56</v>
      </c>
      <c r="E78" s="23"/>
      <c r="F78" s="23"/>
      <c r="G78" s="23"/>
      <c r="H78" s="23"/>
      <c r="I78" s="23"/>
      <c r="J78" s="23"/>
      <c r="K78" s="23" t="s">
        <v>390</v>
      </c>
      <c r="L78" s="24">
        <v>0.01</v>
      </c>
      <c r="M78" s="23">
        <f t="shared" si="5"/>
        <v>2.9699999999999998</v>
      </c>
      <c r="N78" s="21" t="s">
        <v>524</v>
      </c>
    </row>
    <row r="79" spans="1:14" ht="15.6" x14ac:dyDescent="0.25">
      <c r="A79" s="25" t="s">
        <v>391</v>
      </c>
      <c r="B79" s="23" t="s">
        <v>235</v>
      </c>
      <c r="C79" s="23">
        <v>2.95</v>
      </c>
      <c r="D79" s="23" t="s">
        <v>17</v>
      </c>
      <c r="E79" s="23"/>
      <c r="F79" s="23"/>
      <c r="G79" s="23"/>
      <c r="H79" s="23"/>
      <c r="I79" s="23"/>
      <c r="J79" s="23" t="s">
        <v>239</v>
      </c>
      <c r="K79" s="23"/>
      <c r="L79" s="24">
        <v>0.01</v>
      </c>
      <c r="M79" s="23">
        <f t="shared" si="5"/>
        <v>2.96</v>
      </c>
      <c r="N79" s="21" t="s">
        <v>524</v>
      </c>
    </row>
    <row r="80" spans="1:14" ht="15.6" x14ac:dyDescent="0.25">
      <c r="A80" s="25" t="s">
        <v>392</v>
      </c>
      <c r="B80" s="25" t="s">
        <v>284</v>
      </c>
      <c r="C80" s="21">
        <v>2.88</v>
      </c>
      <c r="D80" s="25" t="s">
        <v>26</v>
      </c>
      <c r="E80" s="21"/>
      <c r="F80" s="21"/>
      <c r="G80" s="21"/>
      <c r="H80" s="21"/>
      <c r="I80" s="25"/>
      <c r="J80" s="21"/>
      <c r="K80" s="25" t="s">
        <v>393</v>
      </c>
      <c r="L80" s="22">
        <v>0.08</v>
      </c>
      <c r="M80" s="23">
        <f t="shared" si="5"/>
        <v>2.96</v>
      </c>
      <c r="N80" s="21" t="s">
        <v>524</v>
      </c>
    </row>
    <row r="81" spans="1:14" ht="15.6" x14ac:dyDescent="0.25">
      <c r="A81" s="21" t="s">
        <v>394</v>
      </c>
      <c r="B81" s="21" t="s">
        <v>232</v>
      </c>
      <c r="C81" s="21">
        <v>2.95</v>
      </c>
      <c r="D81" s="21" t="s">
        <v>56</v>
      </c>
      <c r="E81" s="21"/>
      <c r="F81" s="21"/>
      <c r="G81" s="21"/>
      <c r="H81" s="21"/>
      <c r="I81" s="21"/>
      <c r="J81" s="21"/>
      <c r="K81" s="21"/>
      <c r="L81" s="22"/>
      <c r="M81" s="23">
        <f t="shared" si="5"/>
        <v>2.95</v>
      </c>
      <c r="N81" s="21" t="s">
        <v>524</v>
      </c>
    </row>
    <row r="82" spans="1:14" ht="15.6" x14ac:dyDescent="0.25">
      <c r="A82" s="21" t="s">
        <v>395</v>
      </c>
      <c r="B82" s="21" t="s">
        <v>271</v>
      </c>
      <c r="C82" s="21">
        <v>2.95</v>
      </c>
      <c r="D82" s="23" t="s">
        <v>294</v>
      </c>
      <c r="E82" s="21"/>
      <c r="F82" s="21"/>
      <c r="G82" s="21"/>
      <c r="H82" s="21"/>
      <c r="I82" s="21"/>
      <c r="J82" s="21"/>
      <c r="K82" s="21"/>
      <c r="L82" s="22"/>
      <c r="M82" s="23">
        <f t="shared" si="5"/>
        <v>2.95</v>
      </c>
      <c r="N82" s="21" t="s">
        <v>524</v>
      </c>
    </row>
    <row r="83" spans="1:14" ht="15.6" x14ac:dyDescent="0.25">
      <c r="A83" s="21" t="s">
        <v>396</v>
      </c>
      <c r="B83" s="21" t="s">
        <v>271</v>
      </c>
      <c r="C83" s="21">
        <v>2.88</v>
      </c>
      <c r="D83" s="23" t="s">
        <v>73</v>
      </c>
      <c r="E83" s="21"/>
      <c r="F83" s="21"/>
      <c r="G83" s="21"/>
      <c r="H83" s="23" t="s">
        <v>397</v>
      </c>
      <c r="I83" s="21"/>
      <c r="J83" s="21"/>
      <c r="K83" s="21"/>
      <c r="L83" s="22">
        <v>7.0000000000000007E-2</v>
      </c>
      <c r="M83" s="23">
        <f t="shared" si="5"/>
        <v>2.9499999999999997</v>
      </c>
      <c r="N83" s="21" t="s">
        <v>524</v>
      </c>
    </row>
    <row r="84" spans="1:14" ht="15.6" x14ac:dyDescent="0.25">
      <c r="A84" s="23" t="s">
        <v>398</v>
      </c>
      <c r="B84" s="23" t="s">
        <v>297</v>
      </c>
      <c r="C84" s="23">
        <v>2.92</v>
      </c>
      <c r="D84" s="23" t="s">
        <v>17</v>
      </c>
      <c r="E84" s="23"/>
      <c r="F84" s="23"/>
      <c r="G84" s="23"/>
      <c r="H84" s="23"/>
      <c r="I84" s="23"/>
      <c r="J84" s="23"/>
      <c r="K84" s="23" t="s">
        <v>390</v>
      </c>
      <c r="L84" s="24">
        <v>0.01</v>
      </c>
      <c r="M84" s="23">
        <f t="shared" si="5"/>
        <v>2.9299999999999997</v>
      </c>
      <c r="N84" s="21" t="s">
        <v>524</v>
      </c>
    </row>
    <row r="85" spans="1:14" ht="15.6" x14ac:dyDescent="0.25">
      <c r="A85" s="21" t="s">
        <v>399</v>
      </c>
      <c r="B85" s="21" t="s">
        <v>284</v>
      </c>
      <c r="C85" s="21">
        <v>2.83</v>
      </c>
      <c r="D85" s="21">
        <v>0.06</v>
      </c>
      <c r="E85" s="21"/>
      <c r="F85" s="21"/>
      <c r="G85" s="21"/>
      <c r="H85" s="21"/>
      <c r="I85" s="21"/>
      <c r="J85" s="21"/>
      <c r="K85" s="23" t="s">
        <v>400</v>
      </c>
      <c r="L85" s="22">
        <v>0.08</v>
      </c>
      <c r="M85" s="23">
        <f t="shared" si="5"/>
        <v>2.91</v>
      </c>
      <c r="N85" s="21" t="s">
        <v>524</v>
      </c>
    </row>
    <row r="86" spans="1:14" ht="15.6" x14ac:dyDescent="0.25">
      <c r="A86" s="23" t="s">
        <v>401</v>
      </c>
      <c r="B86" s="23" t="s">
        <v>235</v>
      </c>
      <c r="C86" s="23">
        <v>2.9</v>
      </c>
      <c r="D86" s="23" t="s">
        <v>17</v>
      </c>
      <c r="E86" s="23"/>
      <c r="F86" s="23"/>
      <c r="G86" s="23"/>
      <c r="H86" s="23"/>
      <c r="I86" s="23"/>
      <c r="J86" s="23" t="s">
        <v>402</v>
      </c>
      <c r="K86" s="23"/>
      <c r="L86" s="24">
        <v>0.01</v>
      </c>
      <c r="M86" s="23">
        <f t="shared" si="5"/>
        <v>2.9099999999999997</v>
      </c>
      <c r="N86" s="21" t="s">
        <v>524</v>
      </c>
    </row>
    <row r="87" spans="1:14" ht="15.6" x14ac:dyDescent="0.25">
      <c r="A87" s="21" t="s">
        <v>403</v>
      </c>
      <c r="B87" s="21" t="s">
        <v>271</v>
      </c>
      <c r="C87" s="21">
        <v>2.89</v>
      </c>
      <c r="D87" s="23" t="s">
        <v>73</v>
      </c>
      <c r="E87" s="21"/>
      <c r="F87" s="21"/>
      <c r="G87" s="21"/>
      <c r="H87" s="21"/>
      <c r="I87" s="21"/>
      <c r="J87" s="21"/>
      <c r="K87" s="21"/>
      <c r="L87" s="22"/>
      <c r="M87" s="23">
        <f t="shared" si="5"/>
        <v>2.89</v>
      </c>
      <c r="N87" s="21" t="s">
        <v>524</v>
      </c>
    </row>
  </sheetData>
  <autoFilter ref="A2:N2" xr:uid="{54DB1549-A82B-4C0C-AC24-094AC5682233}"/>
  <mergeCells count="6">
    <mergeCell ref="D1:L1"/>
    <mergeCell ref="M1:M2"/>
    <mergeCell ref="N1:N2"/>
    <mergeCell ref="A1:A2"/>
    <mergeCell ref="B1:B2"/>
    <mergeCell ref="C1:C2"/>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DF823-45E6-45C4-B263-E1F8B2841382}">
  <dimension ref="A1:N30"/>
  <sheetViews>
    <sheetView tabSelected="1" workbookViewId="0">
      <selection activeCell="E21" sqref="E20:E21"/>
    </sheetView>
  </sheetViews>
  <sheetFormatPr defaultRowHeight="13.8" x14ac:dyDescent="0.25"/>
  <cols>
    <col min="1" max="1" width="6.6640625" bestFit="1" customWidth="1"/>
    <col min="2" max="2" width="9.44140625" bestFit="1" customWidth="1"/>
    <col min="3" max="3" width="11.21875" bestFit="1" customWidth="1"/>
    <col min="4" max="4" width="16" bestFit="1" customWidth="1"/>
    <col min="5" max="5" width="18" bestFit="1" customWidth="1"/>
    <col min="6" max="6" width="7.77734375" bestFit="1" customWidth="1"/>
    <col min="7" max="7" width="25.109375" customWidth="1"/>
    <col min="8" max="8" width="12.77734375" customWidth="1"/>
    <col min="9" max="9" width="7.77734375" bestFit="1" customWidth="1"/>
    <col min="10" max="10" width="19.88671875" bestFit="1" customWidth="1"/>
    <col min="11" max="11" width="16.77734375" customWidth="1"/>
    <col min="12" max="12" width="6.109375" bestFit="1" customWidth="1"/>
    <col min="13" max="13" width="11.5546875" customWidth="1"/>
    <col min="14" max="14" width="7.6640625" customWidth="1"/>
  </cols>
  <sheetData>
    <row r="1" spans="1:14" x14ac:dyDescent="0.25">
      <c r="A1" s="121" t="s">
        <v>0</v>
      </c>
      <c r="B1" s="121" t="s">
        <v>1</v>
      </c>
      <c r="C1" s="121" t="s">
        <v>2</v>
      </c>
      <c r="D1" s="117" t="s">
        <v>3</v>
      </c>
      <c r="E1" s="117"/>
      <c r="F1" s="117"/>
      <c r="G1" s="117"/>
      <c r="H1" s="117"/>
      <c r="I1" s="117"/>
      <c r="J1" s="117"/>
      <c r="K1" s="117"/>
      <c r="L1" s="117"/>
      <c r="M1" s="118" t="s">
        <v>4</v>
      </c>
      <c r="N1" s="119" t="s">
        <v>5</v>
      </c>
    </row>
    <row r="2" spans="1:14" ht="36" x14ac:dyDescent="0.25">
      <c r="A2" s="122"/>
      <c r="B2" s="123"/>
      <c r="C2" s="122"/>
      <c r="D2" s="5" t="s">
        <v>6</v>
      </c>
      <c r="E2" s="5" t="s">
        <v>7</v>
      </c>
      <c r="F2" s="5" t="s">
        <v>8</v>
      </c>
      <c r="G2" s="5" t="s">
        <v>9</v>
      </c>
      <c r="H2" s="5" t="s">
        <v>10</v>
      </c>
      <c r="I2" s="5" t="s">
        <v>11</v>
      </c>
      <c r="J2" s="5" t="s">
        <v>12</v>
      </c>
      <c r="K2" s="5" t="s">
        <v>13</v>
      </c>
      <c r="L2" s="5" t="s">
        <v>14</v>
      </c>
      <c r="M2" s="118"/>
      <c r="N2" s="120"/>
    </row>
    <row r="3" spans="1:14" ht="15.6" x14ac:dyDescent="0.25">
      <c r="A3" s="9" t="s">
        <v>404</v>
      </c>
      <c r="B3" s="9" t="s">
        <v>405</v>
      </c>
      <c r="C3" s="9">
        <v>3.76</v>
      </c>
      <c r="D3" s="9" t="s">
        <v>17</v>
      </c>
      <c r="E3" s="9"/>
      <c r="F3" s="9"/>
      <c r="G3" s="8" t="s">
        <v>406</v>
      </c>
      <c r="H3" s="9"/>
      <c r="I3" s="9"/>
      <c r="J3" s="9"/>
      <c r="K3" s="9" t="s">
        <v>407</v>
      </c>
      <c r="L3" s="9">
        <v>0.11</v>
      </c>
      <c r="M3" s="9">
        <v>3.87</v>
      </c>
      <c r="N3" s="9" t="s">
        <v>522</v>
      </c>
    </row>
    <row r="4" spans="1:14" x14ac:dyDescent="0.25">
      <c r="A4" s="9" t="s">
        <v>408</v>
      </c>
      <c r="B4" s="9" t="s">
        <v>405</v>
      </c>
      <c r="C4" s="9">
        <v>3.5</v>
      </c>
      <c r="D4" s="9" t="s">
        <v>21</v>
      </c>
      <c r="E4" s="9" t="s">
        <v>409</v>
      </c>
      <c r="F4" s="9"/>
      <c r="G4" s="9" t="s">
        <v>410</v>
      </c>
      <c r="H4" s="9" t="s">
        <v>411</v>
      </c>
      <c r="I4" s="9"/>
      <c r="J4" s="9"/>
      <c r="K4" s="9" t="s">
        <v>412</v>
      </c>
      <c r="L4" s="9">
        <v>0.19500000000000001</v>
      </c>
      <c r="M4" s="9">
        <v>3.6949999999999998</v>
      </c>
      <c r="N4" s="9" t="s">
        <v>522</v>
      </c>
    </row>
    <row r="5" spans="1:14" x14ac:dyDescent="0.25">
      <c r="A5" s="9" t="s">
        <v>418</v>
      </c>
      <c r="B5" s="9" t="s">
        <v>414</v>
      </c>
      <c r="C5" s="9">
        <v>3.53</v>
      </c>
      <c r="D5" s="9" t="s">
        <v>17</v>
      </c>
      <c r="E5" s="9"/>
      <c r="F5" s="9"/>
      <c r="G5" s="9" t="s">
        <v>419</v>
      </c>
      <c r="H5" s="9" t="s">
        <v>420</v>
      </c>
      <c r="I5" s="9"/>
      <c r="J5" s="9" t="s">
        <v>416</v>
      </c>
      <c r="K5" s="9" t="s">
        <v>421</v>
      </c>
      <c r="L5" s="9">
        <v>0.13</v>
      </c>
      <c r="M5" s="9">
        <f>L5+C5</f>
        <v>3.6599999999999997</v>
      </c>
      <c r="N5" s="9" t="s">
        <v>522</v>
      </c>
    </row>
    <row r="6" spans="1:14" x14ac:dyDescent="0.25">
      <c r="A6" s="9" t="s">
        <v>422</v>
      </c>
      <c r="B6" s="9" t="s">
        <v>405</v>
      </c>
      <c r="C6" s="9">
        <v>3.58</v>
      </c>
      <c r="D6" s="9" t="s">
        <v>17</v>
      </c>
      <c r="E6" s="9"/>
      <c r="F6" s="9"/>
      <c r="G6" s="9"/>
      <c r="H6" s="9"/>
      <c r="I6" s="9"/>
      <c r="J6" s="9"/>
      <c r="K6" s="9" t="s">
        <v>181</v>
      </c>
      <c r="L6" s="9">
        <v>0.01</v>
      </c>
      <c r="M6" s="9">
        <v>3.59</v>
      </c>
      <c r="N6" s="9" t="s">
        <v>522</v>
      </c>
    </row>
    <row r="7" spans="1:14" ht="15.6" x14ac:dyDescent="0.25">
      <c r="A7" s="14" t="s">
        <v>413</v>
      </c>
      <c r="B7" s="14" t="s">
        <v>414</v>
      </c>
      <c r="C7" s="14">
        <v>3.56</v>
      </c>
      <c r="D7" s="15" t="s">
        <v>73</v>
      </c>
      <c r="E7" s="14" t="s">
        <v>338</v>
      </c>
      <c r="F7" s="14"/>
      <c r="G7" s="14"/>
      <c r="H7" s="14" t="s">
        <v>415</v>
      </c>
      <c r="I7" s="14"/>
      <c r="J7" s="14" t="s">
        <v>416</v>
      </c>
      <c r="K7" s="14" t="s">
        <v>417</v>
      </c>
      <c r="L7" s="14">
        <v>0.12</v>
      </c>
      <c r="M7" s="14">
        <f>L7+C7</f>
        <v>3.68</v>
      </c>
      <c r="N7" s="14" t="s">
        <v>523</v>
      </c>
    </row>
    <row r="8" spans="1:14" x14ac:dyDescent="0.25">
      <c r="A8" s="14" t="s">
        <v>423</v>
      </c>
      <c r="B8" s="14" t="s">
        <v>414</v>
      </c>
      <c r="C8" s="14">
        <v>3.47</v>
      </c>
      <c r="D8" s="14" t="s">
        <v>424</v>
      </c>
      <c r="E8" s="14"/>
      <c r="F8" s="14"/>
      <c r="G8" s="14"/>
      <c r="H8" s="14"/>
      <c r="I8" s="14"/>
      <c r="J8" s="14" t="s">
        <v>416</v>
      </c>
      <c r="K8" s="14"/>
      <c r="L8" s="14">
        <v>7.0000000000000007E-2</v>
      </c>
      <c r="M8" s="14">
        <f>L8+C8</f>
        <v>3.54</v>
      </c>
      <c r="N8" s="14" t="s">
        <v>523</v>
      </c>
    </row>
    <row r="9" spans="1:14" x14ac:dyDescent="0.25">
      <c r="A9" s="14" t="s">
        <v>425</v>
      </c>
      <c r="B9" s="14" t="s">
        <v>414</v>
      </c>
      <c r="C9" s="14">
        <v>3.38</v>
      </c>
      <c r="D9" s="14" t="s">
        <v>424</v>
      </c>
      <c r="E9" s="14" t="s">
        <v>338</v>
      </c>
      <c r="F9" s="14"/>
      <c r="G9" s="14"/>
      <c r="H9" s="14"/>
      <c r="I9" s="14"/>
      <c r="J9" s="14" t="s">
        <v>416</v>
      </c>
      <c r="K9" s="14"/>
      <c r="L9" s="14">
        <v>0.09</v>
      </c>
      <c r="M9" s="14">
        <f>L9+C9</f>
        <v>3.4699999999999998</v>
      </c>
      <c r="N9" s="14" t="s">
        <v>523</v>
      </c>
    </row>
    <row r="10" spans="1:14" x14ac:dyDescent="0.25">
      <c r="A10" s="14" t="s">
        <v>426</v>
      </c>
      <c r="B10" s="14" t="s">
        <v>414</v>
      </c>
      <c r="C10" s="14">
        <v>3.37</v>
      </c>
      <c r="D10" s="14" t="s">
        <v>424</v>
      </c>
      <c r="E10" s="14"/>
      <c r="F10" s="14"/>
      <c r="G10" s="14"/>
      <c r="H10" s="14"/>
      <c r="I10" s="14"/>
      <c r="J10" s="14" t="s">
        <v>416</v>
      </c>
      <c r="K10" s="14" t="s">
        <v>288</v>
      </c>
      <c r="L10" s="14">
        <v>0.08</v>
      </c>
      <c r="M10" s="14">
        <f>L10+C10</f>
        <v>3.45</v>
      </c>
      <c r="N10" s="14" t="s">
        <v>523</v>
      </c>
    </row>
    <row r="11" spans="1:14" ht="15.6" x14ac:dyDescent="0.25">
      <c r="A11" s="14" t="s">
        <v>427</v>
      </c>
      <c r="B11" s="14" t="s">
        <v>414</v>
      </c>
      <c r="C11" s="14">
        <v>3.31</v>
      </c>
      <c r="D11" s="17" t="s">
        <v>73</v>
      </c>
      <c r="E11" s="14"/>
      <c r="F11" s="14"/>
      <c r="G11" s="14" t="s">
        <v>428</v>
      </c>
      <c r="H11" s="14"/>
      <c r="I11" s="14"/>
      <c r="J11" s="14" t="s">
        <v>416</v>
      </c>
      <c r="K11" s="14" t="s">
        <v>429</v>
      </c>
      <c r="L11" s="14">
        <v>0.11</v>
      </c>
      <c r="M11" s="14">
        <f>L11+C11</f>
        <v>3.42</v>
      </c>
      <c r="N11" s="14" t="s">
        <v>523</v>
      </c>
    </row>
    <row r="12" spans="1:14" x14ac:dyDescent="0.25">
      <c r="A12" s="14" t="s">
        <v>430</v>
      </c>
      <c r="B12" s="14" t="s">
        <v>405</v>
      </c>
      <c r="C12" s="14">
        <v>3.15</v>
      </c>
      <c r="D12" s="14" t="s">
        <v>21</v>
      </c>
      <c r="E12" s="14"/>
      <c r="F12" s="14"/>
      <c r="G12" s="77" t="s">
        <v>431</v>
      </c>
      <c r="H12" s="14"/>
      <c r="I12" s="14"/>
      <c r="J12" s="14"/>
      <c r="K12" s="14" t="s">
        <v>432</v>
      </c>
      <c r="L12" s="14">
        <v>0.26</v>
      </c>
      <c r="M12" s="14">
        <v>3.41</v>
      </c>
      <c r="N12" s="14" t="s">
        <v>523</v>
      </c>
    </row>
    <row r="13" spans="1:14" x14ac:dyDescent="0.25">
      <c r="A13" s="14" t="s">
        <v>433</v>
      </c>
      <c r="B13" s="14" t="s">
        <v>405</v>
      </c>
      <c r="C13" s="14">
        <v>3.32</v>
      </c>
      <c r="D13" s="14" t="s">
        <v>56</v>
      </c>
      <c r="E13" s="14" t="s">
        <v>409</v>
      </c>
      <c r="F13" s="14"/>
      <c r="G13" s="14" t="s">
        <v>410</v>
      </c>
      <c r="H13" s="14"/>
      <c r="I13" s="14"/>
      <c r="J13" s="14"/>
      <c r="K13" s="14" t="s">
        <v>434</v>
      </c>
      <c r="L13" s="14">
        <v>7.4999999999999997E-2</v>
      </c>
      <c r="M13" s="14">
        <v>3.395</v>
      </c>
      <c r="N13" s="14" t="s">
        <v>523</v>
      </c>
    </row>
    <row r="14" spans="1:14" ht="15.6" x14ac:dyDescent="0.25">
      <c r="A14" s="14" t="s">
        <v>435</v>
      </c>
      <c r="B14" s="14" t="s">
        <v>414</v>
      </c>
      <c r="C14" s="14">
        <v>3.33</v>
      </c>
      <c r="D14" s="17" t="s">
        <v>73</v>
      </c>
      <c r="E14" s="14" t="s">
        <v>338</v>
      </c>
      <c r="F14" s="14"/>
      <c r="G14" s="14"/>
      <c r="H14" s="14"/>
      <c r="I14" s="14"/>
      <c r="J14" s="14" t="s">
        <v>416</v>
      </c>
      <c r="K14" s="14" t="s">
        <v>183</v>
      </c>
      <c r="L14" s="14">
        <v>0.04</v>
      </c>
      <c r="M14" s="14">
        <f>L14+C14</f>
        <v>3.37</v>
      </c>
      <c r="N14" s="14" t="s">
        <v>523</v>
      </c>
    </row>
    <row r="15" spans="1:14" x14ac:dyDescent="0.25">
      <c r="A15" s="14" t="s">
        <v>441</v>
      </c>
      <c r="B15" s="14" t="s">
        <v>405</v>
      </c>
      <c r="C15" s="14">
        <v>3.36</v>
      </c>
      <c r="D15" s="14" t="s">
        <v>17</v>
      </c>
      <c r="E15" s="14"/>
      <c r="F15" s="14"/>
      <c r="G15" s="14"/>
      <c r="H15" s="14"/>
      <c r="I15" s="14"/>
      <c r="J15" s="14"/>
      <c r="K15" s="14"/>
      <c r="L15" s="14"/>
      <c r="M15" s="14">
        <v>3.36</v>
      </c>
      <c r="N15" s="14" t="s">
        <v>523</v>
      </c>
    </row>
    <row r="16" spans="1:14" ht="15.6" x14ac:dyDescent="0.25">
      <c r="A16" s="14" t="s">
        <v>439</v>
      </c>
      <c r="B16" s="14" t="s">
        <v>414</v>
      </c>
      <c r="C16" s="14">
        <v>3.34</v>
      </c>
      <c r="D16" s="17" t="s">
        <v>73</v>
      </c>
      <c r="E16" s="14"/>
      <c r="F16" s="14"/>
      <c r="G16" s="14"/>
      <c r="H16" s="14"/>
      <c r="I16" s="14"/>
      <c r="J16" s="14" t="s">
        <v>416</v>
      </c>
      <c r="K16" s="14" t="s">
        <v>440</v>
      </c>
      <c r="L16" s="14">
        <v>0.02</v>
      </c>
      <c r="M16" s="14">
        <f>L16+C16</f>
        <v>3.36</v>
      </c>
      <c r="N16" s="14" t="s">
        <v>523</v>
      </c>
    </row>
    <row r="17" spans="1:14" x14ac:dyDescent="0.25">
      <c r="A17" s="21" t="s">
        <v>436</v>
      </c>
      <c r="B17" s="78" t="s">
        <v>414</v>
      </c>
      <c r="C17" s="21">
        <v>3.29</v>
      </c>
      <c r="D17" s="21" t="s">
        <v>17</v>
      </c>
      <c r="E17" s="21"/>
      <c r="F17" s="21"/>
      <c r="G17" s="21" t="s">
        <v>437</v>
      </c>
      <c r="H17" s="21"/>
      <c r="I17" s="21"/>
      <c r="J17" s="21" t="s">
        <v>416</v>
      </c>
      <c r="K17" s="21" t="s">
        <v>438</v>
      </c>
      <c r="L17" s="21">
        <v>7.0000000000000007E-2</v>
      </c>
      <c r="M17" s="21">
        <f>L17+C17</f>
        <v>3.36</v>
      </c>
      <c r="N17" s="21" t="s">
        <v>524</v>
      </c>
    </row>
    <row r="18" spans="1:14" ht="15.6" x14ac:dyDescent="0.25">
      <c r="A18" s="21" t="s">
        <v>442</v>
      </c>
      <c r="B18" s="21" t="s">
        <v>414</v>
      </c>
      <c r="C18" s="21">
        <v>3.31</v>
      </c>
      <c r="D18" s="23" t="s">
        <v>73</v>
      </c>
      <c r="E18" s="21"/>
      <c r="F18" s="21"/>
      <c r="G18" s="21"/>
      <c r="H18" s="21"/>
      <c r="I18" s="21"/>
      <c r="J18" s="21" t="s">
        <v>443</v>
      </c>
      <c r="K18" s="21"/>
      <c r="L18" s="21">
        <v>0.01</v>
      </c>
      <c r="M18" s="21">
        <f>L18+C18</f>
        <v>3.32</v>
      </c>
      <c r="N18" s="21" t="s">
        <v>524</v>
      </c>
    </row>
    <row r="19" spans="1:14" ht="15.6" x14ac:dyDescent="0.25">
      <c r="A19" s="21" t="s">
        <v>444</v>
      </c>
      <c r="B19" s="21" t="s">
        <v>414</v>
      </c>
      <c r="C19" s="21">
        <v>3.18</v>
      </c>
      <c r="D19" s="23" t="s">
        <v>73</v>
      </c>
      <c r="E19" s="21"/>
      <c r="F19" s="21"/>
      <c r="G19" s="21"/>
      <c r="H19" s="21"/>
      <c r="I19" s="21"/>
      <c r="J19" s="21" t="s">
        <v>416</v>
      </c>
      <c r="K19" s="21" t="s">
        <v>445</v>
      </c>
      <c r="L19" s="21">
        <v>7.0000000000000007E-2</v>
      </c>
      <c r="M19" s="21">
        <f>L19+C19</f>
        <v>3.25</v>
      </c>
      <c r="N19" s="21" t="s">
        <v>524</v>
      </c>
    </row>
    <row r="20" spans="1:14" x14ac:dyDescent="0.25">
      <c r="A20" s="21" t="s">
        <v>446</v>
      </c>
      <c r="B20" s="21" t="s">
        <v>405</v>
      </c>
      <c r="C20" s="21">
        <v>3.19</v>
      </c>
      <c r="D20" s="21" t="s">
        <v>17</v>
      </c>
      <c r="E20" s="21"/>
      <c r="F20" s="21"/>
      <c r="G20" s="21"/>
      <c r="H20" s="21"/>
      <c r="I20" s="21"/>
      <c r="J20" s="21"/>
      <c r="K20" s="21"/>
      <c r="L20" s="21"/>
      <c r="M20" s="21">
        <v>3.19</v>
      </c>
      <c r="N20" s="21" t="s">
        <v>524</v>
      </c>
    </row>
    <row r="21" spans="1:14" x14ac:dyDescent="0.25">
      <c r="A21" s="21" t="s">
        <v>447</v>
      </c>
      <c r="B21" s="21" t="s">
        <v>414</v>
      </c>
      <c r="C21" s="21">
        <v>2.97</v>
      </c>
      <c r="D21" s="21" t="s">
        <v>424</v>
      </c>
      <c r="E21" s="21" t="s">
        <v>448</v>
      </c>
      <c r="F21" s="21"/>
      <c r="G21" s="21"/>
      <c r="H21" s="21" t="s">
        <v>449</v>
      </c>
      <c r="I21" s="21"/>
      <c r="J21" s="21" t="s">
        <v>416</v>
      </c>
      <c r="K21" s="21" t="s">
        <v>228</v>
      </c>
      <c r="L21" s="21">
        <v>0.19</v>
      </c>
      <c r="M21" s="21">
        <f>L21+C21</f>
        <v>3.16</v>
      </c>
      <c r="N21" s="21" t="s">
        <v>524</v>
      </c>
    </row>
    <row r="22" spans="1:14" x14ac:dyDescent="0.25">
      <c r="A22" s="21" t="s">
        <v>450</v>
      </c>
      <c r="B22" s="21" t="s">
        <v>405</v>
      </c>
      <c r="C22" s="21">
        <v>3.02</v>
      </c>
      <c r="D22" s="21" t="s">
        <v>56</v>
      </c>
      <c r="E22" s="21"/>
      <c r="F22" s="21"/>
      <c r="G22" s="21"/>
      <c r="H22" s="21" t="s">
        <v>451</v>
      </c>
      <c r="I22" s="21"/>
      <c r="J22" s="21"/>
      <c r="K22" s="21" t="s">
        <v>452</v>
      </c>
      <c r="L22" s="21">
        <v>0.13</v>
      </c>
      <c r="M22" s="21">
        <v>3.15</v>
      </c>
      <c r="N22" s="21" t="s">
        <v>524</v>
      </c>
    </row>
    <row r="23" spans="1:14" ht="15.6" x14ac:dyDescent="0.25">
      <c r="A23" s="21" t="s">
        <v>453</v>
      </c>
      <c r="B23" s="21" t="s">
        <v>414</v>
      </c>
      <c r="C23" s="21">
        <v>3.08</v>
      </c>
      <c r="D23" s="23" t="s">
        <v>73</v>
      </c>
      <c r="E23" s="21"/>
      <c r="F23" s="21"/>
      <c r="G23" s="21" t="s">
        <v>454</v>
      </c>
      <c r="H23" s="21"/>
      <c r="I23" s="21"/>
      <c r="J23" s="21" t="s">
        <v>416</v>
      </c>
      <c r="K23" s="21" t="s">
        <v>455</v>
      </c>
      <c r="L23" s="21">
        <v>0.06</v>
      </c>
      <c r="M23" s="21">
        <f t="shared" ref="M23:M30" si="0">L23+C23</f>
        <v>3.14</v>
      </c>
      <c r="N23" s="21" t="s">
        <v>524</v>
      </c>
    </row>
    <row r="24" spans="1:14" x14ac:dyDescent="0.25">
      <c r="A24" s="21" t="s">
        <v>456</v>
      </c>
      <c r="B24" s="21" t="s">
        <v>414</v>
      </c>
      <c r="C24" s="21">
        <v>3.12</v>
      </c>
      <c r="D24" s="21" t="s">
        <v>17</v>
      </c>
      <c r="E24" s="21"/>
      <c r="F24" s="21"/>
      <c r="G24" s="21"/>
      <c r="H24" s="21"/>
      <c r="I24" s="21"/>
      <c r="J24" s="21" t="s">
        <v>416</v>
      </c>
      <c r="K24" s="21"/>
      <c r="L24" s="21">
        <v>0.01</v>
      </c>
      <c r="M24" s="21">
        <f t="shared" si="0"/>
        <v>3.13</v>
      </c>
      <c r="N24" s="21" t="s">
        <v>524</v>
      </c>
    </row>
    <row r="25" spans="1:14" ht="15.6" x14ac:dyDescent="0.25">
      <c r="A25" s="21" t="s">
        <v>457</v>
      </c>
      <c r="B25" s="21" t="s">
        <v>414</v>
      </c>
      <c r="C25" s="21">
        <v>3.08</v>
      </c>
      <c r="D25" s="23" t="s">
        <v>73</v>
      </c>
      <c r="E25" s="21"/>
      <c r="F25" s="21"/>
      <c r="G25" s="21"/>
      <c r="H25" s="21" t="s">
        <v>458</v>
      </c>
      <c r="I25" s="21"/>
      <c r="J25" s="21" t="s">
        <v>416</v>
      </c>
      <c r="K25" s="21"/>
      <c r="L25" s="21">
        <v>0.03</v>
      </c>
      <c r="M25" s="21">
        <f t="shared" si="0"/>
        <v>3.11</v>
      </c>
      <c r="N25" s="21" t="s">
        <v>524</v>
      </c>
    </row>
    <row r="26" spans="1:14" ht="15.6" x14ac:dyDescent="0.25">
      <c r="A26" s="21" t="s">
        <v>459</v>
      </c>
      <c r="B26" s="21" t="s">
        <v>414</v>
      </c>
      <c r="C26" s="21">
        <v>3.06</v>
      </c>
      <c r="D26" s="23" t="s">
        <v>34</v>
      </c>
      <c r="E26" s="21"/>
      <c r="F26" s="21"/>
      <c r="G26" s="87"/>
      <c r="H26" s="21" t="s">
        <v>458</v>
      </c>
      <c r="I26" s="21"/>
      <c r="J26" s="21" t="s">
        <v>416</v>
      </c>
      <c r="K26" s="21"/>
      <c r="L26" s="21">
        <v>0.03</v>
      </c>
      <c r="M26" s="21">
        <f t="shared" si="0"/>
        <v>3.09</v>
      </c>
      <c r="N26" s="21" t="s">
        <v>524</v>
      </c>
    </row>
    <row r="27" spans="1:14" x14ac:dyDescent="0.25">
      <c r="A27" s="21" t="s">
        <v>460</v>
      </c>
      <c r="B27" s="21" t="s">
        <v>414</v>
      </c>
      <c r="C27" s="21">
        <v>2.99</v>
      </c>
      <c r="D27" s="21" t="s">
        <v>167</v>
      </c>
      <c r="E27" s="21"/>
      <c r="F27" s="21"/>
      <c r="G27" s="21"/>
      <c r="H27" s="21"/>
      <c r="I27" s="21"/>
      <c r="J27" s="21" t="s">
        <v>443</v>
      </c>
      <c r="K27" s="21" t="s">
        <v>461</v>
      </c>
      <c r="L27" s="21">
        <v>0.08</v>
      </c>
      <c r="M27" s="21">
        <f t="shared" si="0"/>
        <v>3.0700000000000003</v>
      </c>
      <c r="N27" s="21" t="s">
        <v>524</v>
      </c>
    </row>
    <row r="28" spans="1:14" x14ac:dyDescent="0.25">
      <c r="A28" s="21" t="s">
        <v>462</v>
      </c>
      <c r="B28" s="21" t="s">
        <v>414</v>
      </c>
      <c r="C28" s="21">
        <v>2.99</v>
      </c>
      <c r="D28" s="21" t="s">
        <v>424</v>
      </c>
      <c r="E28" s="21"/>
      <c r="F28" s="21"/>
      <c r="G28" s="21"/>
      <c r="H28" s="21"/>
      <c r="I28" s="21"/>
      <c r="J28" s="21" t="s">
        <v>416</v>
      </c>
      <c r="K28" s="21"/>
      <c r="L28" s="21">
        <v>7.0000000000000007E-2</v>
      </c>
      <c r="M28" s="21">
        <f t="shared" si="0"/>
        <v>3.06</v>
      </c>
      <c r="N28" s="21" t="s">
        <v>524</v>
      </c>
    </row>
    <row r="29" spans="1:14" x14ac:dyDescent="0.25">
      <c r="A29" s="21" t="s">
        <v>463</v>
      </c>
      <c r="B29" s="21" t="s">
        <v>414</v>
      </c>
      <c r="C29" s="21">
        <v>2.93</v>
      </c>
      <c r="D29" s="21" t="s">
        <v>424</v>
      </c>
      <c r="E29" s="21" t="s">
        <v>338</v>
      </c>
      <c r="F29" s="21"/>
      <c r="G29" s="21"/>
      <c r="H29" s="21"/>
      <c r="I29" s="21"/>
      <c r="J29" s="21" t="s">
        <v>416</v>
      </c>
      <c r="K29" s="21"/>
      <c r="L29" s="21">
        <v>0.09</v>
      </c>
      <c r="M29" s="21">
        <f t="shared" si="0"/>
        <v>3.02</v>
      </c>
      <c r="N29" s="21" t="s">
        <v>524</v>
      </c>
    </row>
    <row r="30" spans="1:14" x14ac:dyDescent="0.25">
      <c r="A30" s="21" t="s">
        <v>464</v>
      </c>
      <c r="B30" s="21" t="s">
        <v>414</v>
      </c>
      <c r="C30" s="21">
        <v>2.95</v>
      </c>
      <c r="D30" s="21" t="s">
        <v>424</v>
      </c>
      <c r="E30" s="21"/>
      <c r="F30" s="21"/>
      <c r="G30" s="21"/>
      <c r="H30" s="21"/>
      <c r="I30" s="21"/>
      <c r="J30" s="21" t="s">
        <v>465</v>
      </c>
      <c r="K30" s="21"/>
      <c r="L30" s="21">
        <v>7.0000000000000007E-2</v>
      </c>
      <c r="M30" s="21">
        <f t="shared" si="0"/>
        <v>3.02</v>
      </c>
      <c r="N30" s="21" t="s">
        <v>524</v>
      </c>
    </row>
  </sheetData>
  <mergeCells count="6">
    <mergeCell ref="D1:L1"/>
    <mergeCell ref="M1:M2"/>
    <mergeCell ref="N1:N2"/>
    <mergeCell ref="A1:A2"/>
    <mergeCell ref="B1:B2"/>
    <mergeCell ref="C1:C2"/>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E0CE-101D-4E55-AFDF-6C166C18941D}">
  <dimension ref="A1:N20"/>
  <sheetViews>
    <sheetView workbookViewId="0">
      <selection activeCell="H18" sqref="H18"/>
    </sheetView>
  </sheetViews>
  <sheetFormatPr defaultRowHeight="13.8" x14ac:dyDescent="0.25"/>
  <cols>
    <col min="1" max="1" width="8.44140625" style="91" bestFit="1" customWidth="1"/>
    <col min="2" max="2" width="9.77734375" style="91" bestFit="1" customWidth="1"/>
    <col min="3" max="3" width="8.33203125" customWidth="1"/>
    <col min="4" max="4" width="17.77734375" bestFit="1" customWidth="1"/>
    <col min="5" max="5" width="12.5546875" customWidth="1"/>
    <col min="6" max="6" width="10.77734375" customWidth="1"/>
    <col min="7" max="7" width="31.5546875" customWidth="1"/>
    <col min="8" max="8" width="26.5546875" customWidth="1"/>
    <col min="9" max="9" width="7.77734375" bestFit="1" customWidth="1"/>
    <col min="10" max="10" width="27.77734375" bestFit="1" customWidth="1"/>
    <col min="11" max="11" width="17.109375" customWidth="1"/>
    <col min="12" max="12" width="7.109375" bestFit="1" customWidth="1"/>
    <col min="13" max="13" width="7.21875" customWidth="1"/>
    <col min="14" max="14" width="8" customWidth="1"/>
  </cols>
  <sheetData>
    <row r="1" spans="1:14" x14ac:dyDescent="0.25">
      <c r="A1" s="121" t="s">
        <v>0</v>
      </c>
      <c r="B1" s="121" t="s">
        <v>1</v>
      </c>
      <c r="C1" s="121" t="s">
        <v>2</v>
      </c>
      <c r="D1" s="117" t="s">
        <v>466</v>
      </c>
      <c r="E1" s="117"/>
      <c r="F1" s="117"/>
      <c r="G1" s="117"/>
      <c r="H1" s="117"/>
      <c r="I1" s="117"/>
      <c r="J1" s="117"/>
      <c r="K1" s="117"/>
      <c r="L1" s="117"/>
      <c r="M1" s="118" t="s">
        <v>4</v>
      </c>
      <c r="N1" s="119" t="s">
        <v>5</v>
      </c>
    </row>
    <row r="2" spans="1:14" ht="24" x14ac:dyDescent="0.25">
      <c r="A2" s="123"/>
      <c r="B2" s="123"/>
      <c r="C2" s="122"/>
      <c r="D2" s="5" t="s">
        <v>467</v>
      </c>
      <c r="E2" s="5" t="s">
        <v>7</v>
      </c>
      <c r="F2" s="5" t="s">
        <v>8</v>
      </c>
      <c r="G2" s="5" t="s">
        <v>9</v>
      </c>
      <c r="H2" s="5" t="s">
        <v>10</v>
      </c>
      <c r="I2" s="5" t="s">
        <v>11</v>
      </c>
      <c r="J2" s="5" t="s">
        <v>12</v>
      </c>
      <c r="K2" s="5" t="s">
        <v>13</v>
      </c>
      <c r="L2" s="5" t="s">
        <v>14</v>
      </c>
      <c r="M2" s="118"/>
      <c r="N2" s="120"/>
    </row>
    <row r="3" spans="1:14" ht="15.6" x14ac:dyDescent="0.25">
      <c r="A3" s="88" t="s">
        <v>476</v>
      </c>
      <c r="B3" s="88" t="s">
        <v>469</v>
      </c>
      <c r="C3" s="9">
        <v>3.64</v>
      </c>
      <c r="D3" s="8" t="s">
        <v>477</v>
      </c>
      <c r="E3" s="9" t="s">
        <v>474</v>
      </c>
      <c r="F3" s="9" t="s">
        <v>474</v>
      </c>
      <c r="G3" s="9" t="s">
        <v>474</v>
      </c>
      <c r="H3" s="9" t="s">
        <v>474</v>
      </c>
      <c r="I3" s="9" t="s">
        <v>474</v>
      </c>
      <c r="J3" s="9" t="s">
        <v>478</v>
      </c>
      <c r="K3" s="9" t="s">
        <v>479</v>
      </c>
      <c r="L3" s="9">
        <v>0.1</v>
      </c>
      <c r="M3" s="8">
        <f t="shared" ref="M3:M20" si="0">L3+C3</f>
        <v>3.74</v>
      </c>
      <c r="N3" s="9" t="s">
        <v>522</v>
      </c>
    </row>
    <row r="4" spans="1:14" ht="15.6" x14ac:dyDescent="0.25">
      <c r="A4" s="88" t="s">
        <v>483</v>
      </c>
      <c r="B4" s="88" t="s">
        <v>481</v>
      </c>
      <c r="C4" s="9">
        <v>3.15</v>
      </c>
      <c r="D4" s="8" t="s">
        <v>34</v>
      </c>
      <c r="E4" s="9"/>
      <c r="F4" s="9"/>
      <c r="G4" s="9"/>
      <c r="H4" s="9" t="s">
        <v>484</v>
      </c>
      <c r="I4" s="9"/>
      <c r="J4" s="9" t="s">
        <v>482</v>
      </c>
      <c r="K4" s="9" t="s">
        <v>485</v>
      </c>
      <c r="L4" s="9">
        <v>0.04</v>
      </c>
      <c r="M4" s="8">
        <f t="shared" si="0"/>
        <v>3.19</v>
      </c>
      <c r="N4" s="9" t="s">
        <v>522</v>
      </c>
    </row>
    <row r="5" spans="1:14" ht="15.6" x14ac:dyDescent="0.25">
      <c r="A5" s="88" t="s">
        <v>486</v>
      </c>
      <c r="B5" s="88" t="s">
        <v>481</v>
      </c>
      <c r="C5" s="9">
        <v>2.96</v>
      </c>
      <c r="D5" s="8" t="s">
        <v>487</v>
      </c>
      <c r="E5" s="9" t="s">
        <v>409</v>
      </c>
      <c r="F5" s="9" t="s">
        <v>488</v>
      </c>
      <c r="G5" s="8" t="s">
        <v>489</v>
      </c>
      <c r="H5" s="9"/>
      <c r="I5" s="9"/>
      <c r="J5" s="9" t="s">
        <v>482</v>
      </c>
      <c r="K5" s="9"/>
      <c r="L5" s="9">
        <v>0.14499999999999999</v>
      </c>
      <c r="M5" s="8">
        <f t="shared" si="0"/>
        <v>3.105</v>
      </c>
      <c r="N5" s="9" t="s">
        <v>522</v>
      </c>
    </row>
    <row r="6" spans="1:14" ht="15.6" x14ac:dyDescent="0.25">
      <c r="A6" s="88" t="s">
        <v>495</v>
      </c>
      <c r="B6" s="88" t="s">
        <v>481</v>
      </c>
      <c r="C6" s="9">
        <v>2.98</v>
      </c>
      <c r="D6" s="8" t="s">
        <v>496</v>
      </c>
      <c r="E6" s="9"/>
      <c r="F6" s="9"/>
      <c r="G6" s="9"/>
      <c r="H6" s="9"/>
      <c r="I6" s="9"/>
      <c r="J6" s="9" t="s">
        <v>482</v>
      </c>
      <c r="K6" s="9"/>
      <c r="L6" s="9">
        <v>7.0000000000000007E-2</v>
      </c>
      <c r="M6" s="8">
        <f t="shared" si="0"/>
        <v>3.05</v>
      </c>
      <c r="N6" s="9" t="s">
        <v>522</v>
      </c>
    </row>
    <row r="7" spans="1:14" ht="15.6" x14ac:dyDescent="0.25">
      <c r="A7" s="89" t="s">
        <v>468</v>
      </c>
      <c r="B7" s="89" t="s">
        <v>469</v>
      </c>
      <c r="C7" s="26">
        <v>3.5</v>
      </c>
      <c r="D7" s="27" t="s">
        <v>470</v>
      </c>
      <c r="E7" s="26" t="s">
        <v>338</v>
      </c>
      <c r="F7" s="26" t="s">
        <v>471</v>
      </c>
      <c r="G7" s="28" t="s">
        <v>472</v>
      </c>
      <c r="H7" s="26" t="s">
        <v>473</v>
      </c>
      <c r="I7" s="26" t="s">
        <v>474</v>
      </c>
      <c r="J7" s="26" t="s">
        <v>475</v>
      </c>
      <c r="K7" s="26" t="s">
        <v>188</v>
      </c>
      <c r="L7" s="26">
        <f>0.535-0.05</f>
        <v>0.48500000000000004</v>
      </c>
      <c r="M7" s="28">
        <f t="shared" ref="M7:M10" si="1">L7+C7</f>
        <v>3.9849999999999999</v>
      </c>
      <c r="N7" s="26" t="s">
        <v>523</v>
      </c>
    </row>
    <row r="8" spans="1:14" ht="15.6" x14ac:dyDescent="0.25">
      <c r="A8" s="89" t="s">
        <v>480</v>
      </c>
      <c r="B8" s="89" t="s">
        <v>481</v>
      </c>
      <c r="C8" s="26">
        <v>3.24</v>
      </c>
      <c r="D8" s="29" t="s">
        <v>73</v>
      </c>
      <c r="E8" s="26"/>
      <c r="F8" s="26"/>
      <c r="G8" s="26"/>
      <c r="H8" s="26"/>
      <c r="I8" s="26"/>
      <c r="J8" s="26" t="s">
        <v>482</v>
      </c>
      <c r="K8" s="26" t="s">
        <v>288</v>
      </c>
      <c r="L8" s="26">
        <v>0.02</v>
      </c>
      <c r="M8" s="28">
        <f t="shared" si="1"/>
        <v>3.2600000000000002</v>
      </c>
      <c r="N8" s="26" t="s">
        <v>523</v>
      </c>
    </row>
    <row r="9" spans="1:14" ht="27" customHeight="1" x14ac:dyDescent="0.25">
      <c r="A9" s="89" t="s">
        <v>490</v>
      </c>
      <c r="B9" s="89" t="s">
        <v>491</v>
      </c>
      <c r="C9" s="26">
        <v>2.98</v>
      </c>
      <c r="D9" s="29" t="s">
        <v>73</v>
      </c>
      <c r="E9" s="26"/>
      <c r="F9" s="26"/>
      <c r="G9" s="28" t="s">
        <v>492</v>
      </c>
      <c r="H9" s="26"/>
      <c r="I9" s="26"/>
      <c r="J9" s="26" t="s">
        <v>239</v>
      </c>
      <c r="K9" s="26" t="s">
        <v>493</v>
      </c>
      <c r="L9" s="26">
        <v>7.2499999999999995E-2</v>
      </c>
      <c r="M9" s="28">
        <f t="shared" si="1"/>
        <v>3.0524999999999998</v>
      </c>
      <c r="N9" s="26" t="s">
        <v>523</v>
      </c>
    </row>
    <row r="10" spans="1:14" ht="15.6" x14ac:dyDescent="0.25">
      <c r="A10" s="89" t="s">
        <v>494</v>
      </c>
      <c r="B10" s="89" t="s">
        <v>469</v>
      </c>
      <c r="C10" s="26">
        <v>3.04</v>
      </c>
      <c r="D10" s="29" t="s">
        <v>470</v>
      </c>
      <c r="E10" s="26" t="s">
        <v>474</v>
      </c>
      <c r="F10" s="26" t="s">
        <v>474</v>
      </c>
      <c r="G10" s="26" t="s">
        <v>474</v>
      </c>
      <c r="H10" s="26" t="s">
        <v>474</v>
      </c>
      <c r="I10" s="26" t="s">
        <v>474</v>
      </c>
      <c r="J10" s="26" t="s">
        <v>475</v>
      </c>
      <c r="K10" s="26" t="s">
        <v>474</v>
      </c>
      <c r="L10" s="26">
        <v>0.01</v>
      </c>
      <c r="M10" s="28">
        <f t="shared" si="1"/>
        <v>3.05</v>
      </c>
      <c r="N10" s="26" t="s">
        <v>523</v>
      </c>
    </row>
    <row r="11" spans="1:14" ht="15.6" x14ac:dyDescent="0.25">
      <c r="A11" s="89" t="s">
        <v>497</v>
      </c>
      <c r="B11" s="89" t="s">
        <v>481</v>
      </c>
      <c r="C11" s="26">
        <v>2.91</v>
      </c>
      <c r="D11" s="28" t="s">
        <v>496</v>
      </c>
      <c r="E11" s="26"/>
      <c r="F11" s="26"/>
      <c r="G11" s="26"/>
      <c r="H11" s="26"/>
      <c r="I11" s="26"/>
      <c r="J11" s="26" t="s">
        <v>482</v>
      </c>
      <c r="K11" s="26" t="s">
        <v>498</v>
      </c>
      <c r="L11" s="26">
        <v>0.1</v>
      </c>
      <c r="M11" s="28">
        <f t="shared" si="0"/>
        <v>3.0100000000000002</v>
      </c>
      <c r="N11" s="26" t="s">
        <v>523</v>
      </c>
    </row>
    <row r="12" spans="1:14" ht="15.6" x14ac:dyDescent="0.25">
      <c r="A12" s="89" t="s">
        <v>499</v>
      </c>
      <c r="B12" s="89" t="s">
        <v>481</v>
      </c>
      <c r="C12" s="26">
        <v>3</v>
      </c>
      <c r="D12" s="28" t="s">
        <v>73</v>
      </c>
      <c r="E12" s="26"/>
      <c r="F12" s="26"/>
      <c r="G12" s="26"/>
      <c r="H12" s="26"/>
      <c r="I12" s="26"/>
      <c r="J12" s="26" t="s">
        <v>482</v>
      </c>
      <c r="K12" s="26"/>
      <c r="L12" s="26">
        <v>0.01</v>
      </c>
      <c r="M12" s="28">
        <f t="shared" si="0"/>
        <v>3.01</v>
      </c>
      <c r="N12" s="26" t="s">
        <v>523</v>
      </c>
    </row>
    <row r="13" spans="1:14" ht="15.6" x14ac:dyDescent="0.25">
      <c r="A13" s="89" t="s">
        <v>503</v>
      </c>
      <c r="B13" s="89" t="s">
        <v>481</v>
      </c>
      <c r="C13" s="26">
        <v>2.87</v>
      </c>
      <c r="D13" s="28" t="s">
        <v>73</v>
      </c>
      <c r="E13" s="26"/>
      <c r="F13" s="26"/>
      <c r="G13" s="28" t="s">
        <v>504</v>
      </c>
      <c r="H13" s="26"/>
      <c r="I13" s="26"/>
      <c r="J13" s="26" t="s">
        <v>482</v>
      </c>
      <c r="K13" s="26"/>
      <c r="L13" s="26">
        <v>0.03</v>
      </c>
      <c r="M13" s="28">
        <f t="shared" ref="M13" si="2">L13+C13</f>
        <v>2.9</v>
      </c>
      <c r="N13" s="26" t="s">
        <v>523</v>
      </c>
    </row>
    <row r="14" spans="1:14" ht="15.6" x14ac:dyDescent="0.25">
      <c r="A14" s="90" t="s">
        <v>500</v>
      </c>
      <c r="B14" s="90" t="s">
        <v>501</v>
      </c>
      <c r="C14" s="21">
        <v>2.83</v>
      </c>
      <c r="D14" s="23" t="s">
        <v>272</v>
      </c>
      <c r="E14" s="21" t="s">
        <v>474</v>
      </c>
      <c r="F14" s="21" t="s">
        <v>474</v>
      </c>
      <c r="G14" s="21" t="s">
        <v>474</v>
      </c>
      <c r="H14" s="21" t="s">
        <v>474</v>
      </c>
      <c r="I14" s="21" t="s">
        <v>474</v>
      </c>
      <c r="J14" s="21" t="s">
        <v>502</v>
      </c>
      <c r="K14" s="21" t="s">
        <v>474</v>
      </c>
      <c r="L14" s="21">
        <v>7.0000000000000007E-2</v>
      </c>
      <c r="M14" s="23">
        <f t="shared" si="0"/>
        <v>2.9</v>
      </c>
      <c r="N14" s="21" t="s">
        <v>524</v>
      </c>
    </row>
    <row r="15" spans="1:14" ht="15.6" x14ac:dyDescent="0.25">
      <c r="A15" s="90" t="s">
        <v>505</v>
      </c>
      <c r="B15" s="90" t="s">
        <v>491</v>
      </c>
      <c r="C15" s="21">
        <v>2.83</v>
      </c>
      <c r="D15" s="23" t="s">
        <v>73</v>
      </c>
      <c r="E15" s="21"/>
      <c r="F15" s="21"/>
      <c r="G15" s="23" t="s">
        <v>506</v>
      </c>
      <c r="H15" s="21"/>
      <c r="I15" s="21"/>
      <c r="J15" s="21" t="s">
        <v>239</v>
      </c>
      <c r="K15" s="21" t="s">
        <v>507</v>
      </c>
      <c r="L15" s="21">
        <v>4.2500000000000003E-2</v>
      </c>
      <c r="M15" s="23">
        <f t="shared" si="0"/>
        <v>2.8725000000000001</v>
      </c>
      <c r="N15" s="21" t="s">
        <v>524</v>
      </c>
    </row>
    <row r="16" spans="1:14" ht="15.6" x14ac:dyDescent="0.25">
      <c r="A16" s="90" t="s">
        <v>508</v>
      </c>
      <c r="B16" s="90" t="s">
        <v>469</v>
      </c>
      <c r="C16" s="21">
        <v>2.8</v>
      </c>
      <c r="D16" s="23" t="s">
        <v>470</v>
      </c>
      <c r="E16" s="21" t="s">
        <v>474</v>
      </c>
      <c r="F16" s="21" t="s">
        <v>474</v>
      </c>
      <c r="G16" s="21" t="s">
        <v>474</v>
      </c>
      <c r="H16" s="21" t="s">
        <v>474</v>
      </c>
      <c r="I16" s="21" t="s">
        <v>474</v>
      </c>
      <c r="J16" s="21" t="s">
        <v>509</v>
      </c>
      <c r="K16" s="21" t="s">
        <v>510</v>
      </c>
      <c r="L16" s="21">
        <v>0.02</v>
      </c>
      <c r="M16" s="23">
        <f t="shared" si="0"/>
        <v>2.82</v>
      </c>
      <c r="N16" s="21" t="s">
        <v>524</v>
      </c>
    </row>
    <row r="17" spans="1:14" ht="15.6" x14ac:dyDescent="0.25">
      <c r="A17" s="90" t="s">
        <v>511</v>
      </c>
      <c r="B17" s="90" t="s">
        <v>501</v>
      </c>
      <c r="C17" s="21">
        <v>2.72</v>
      </c>
      <c r="D17" s="23" t="s">
        <v>470</v>
      </c>
      <c r="E17" s="21" t="s">
        <v>474</v>
      </c>
      <c r="F17" s="21" t="s">
        <v>474</v>
      </c>
      <c r="G17" s="23" t="s">
        <v>512</v>
      </c>
      <c r="H17" s="21" t="s">
        <v>474</v>
      </c>
      <c r="I17" s="21" t="s">
        <v>474</v>
      </c>
      <c r="J17" s="21" t="s">
        <v>502</v>
      </c>
      <c r="K17" s="21" t="s">
        <v>513</v>
      </c>
      <c r="L17" s="21">
        <v>8.2500000000000004E-2</v>
      </c>
      <c r="M17" s="23">
        <f t="shared" si="0"/>
        <v>2.8025000000000002</v>
      </c>
      <c r="N17" s="21" t="s">
        <v>524</v>
      </c>
    </row>
    <row r="18" spans="1:14" ht="15.6" x14ac:dyDescent="0.25">
      <c r="A18" s="90" t="s">
        <v>514</v>
      </c>
      <c r="B18" s="90" t="s">
        <v>491</v>
      </c>
      <c r="C18" s="21">
        <v>2.74</v>
      </c>
      <c r="D18" s="23" t="s">
        <v>73</v>
      </c>
      <c r="E18" s="21"/>
      <c r="F18" s="21"/>
      <c r="G18" s="23" t="s">
        <v>515</v>
      </c>
      <c r="H18" s="21"/>
      <c r="I18" s="21"/>
      <c r="J18" s="21" t="s">
        <v>239</v>
      </c>
      <c r="K18" s="21" t="s">
        <v>516</v>
      </c>
      <c r="L18" s="21">
        <v>4.2500000000000003E-2</v>
      </c>
      <c r="M18" s="23">
        <f t="shared" si="0"/>
        <v>2.7825000000000002</v>
      </c>
      <c r="N18" s="21" t="s">
        <v>524</v>
      </c>
    </row>
    <row r="19" spans="1:14" ht="15.6" x14ac:dyDescent="0.25">
      <c r="A19" s="90" t="s">
        <v>517</v>
      </c>
      <c r="B19" s="90" t="s">
        <v>469</v>
      </c>
      <c r="C19" s="21">
        <v>2.64</v>
      </c>
      <c r="D19" s="23" t="s">
        <v>518</v>
      </c>
      <c r="E19" s="21" t="s">
        <v>474</v>
      </c>
      <c r="F19" s="21" t="s">
        <v>474</v>
      </c>
      <c r="G19" s="21" t="s">
        <v>474</v>
      </c>
      <c r="H19" s="21" t="s">
        <v>474</v>
      </c>
      <c r="I19" s="21" t="s">
        <v>474</v>
      </c>
      <c r="J19" s="21" t="s">
        <v>519</v>
      </c>
      <c r="K19" s="21" t="s">
        <v>520</v>
      </c>
      <c r="L19" s="21">
        <v>0.02</v>
      </c>
      <c r="M19" s="23">
        <f t="shared" si="0"/>
        <v>2.66</v>
      </c>
      <c r="N19" s="21" t="s">
        <v>524</v>
      </c>
    </row>
    <row r="20" spans="1:14" ht="15.6" x14ac:dyDescent="0.25">
      <c r="A20" s="90" t="s">
        <v>521</v>
      </c>
      <c r="B20" s="90" t="s">
        <v>469</v>
      </c>
      <c r="C20" s="21">
        <v>2.34</v>
      </c>
      <c r="D20" s="23" t="s">
        <v>470</v>
      </c>
      <c r="E20" s="21" t="s">
        <v>474</v>
      </c>
      <c r="F20" s="21" t="s">
        <v>474</v>
      </c>
      <c r="G20" s="21" t="s">
        <v>474</v>
      </c>
      <c r="H20" s="21" t="s">
        <v>474</v>
      </c>
      <c r="I20" s="21" t="s">
        <v>474</v>
      </c>
      <c r="J20" s="21" t="s">
        <v>519</v>
      </c>
      <c r="K20" s="21" t="s">
        <v>474</v>
      </c>
      <c r="L20" s="21">
        <v>0.01</v>
      </c>
      <c r="M20" s="23">
        <f t="shared" si="0"/>
        <v>2.3499999999999996</v>
      </c>
      <c r="N20" s="21" t="s">
        <v>524</v>
      </c>
    </row>
  </sheetData>
  <mergeCells count="6">
    <mergeCell ref="D1:L1"/>
    <mergeCell ref="M1:M2"/>
    <mergeCell ref="N1:N2"/>
    <mergeCell ref="A1:A2"/>
    <mergeCell ref="B1:B2"/>
    <mergeCell ref="C1:C2"/>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21级生物</vt:lpstr>
      <vt:lpstr>21级食品</vt:lpstr>
      <vt:lpstr>21级质量</vt:lpstr>
      <vt:lpstr>21级酿酒</vt:lpstr>
      <vt:lpstr>21级生技</vt:lpstr>
      <vt:lpstr>21级轻化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O365</cp:lastModifiedBy>
  <dcterms:created xsi:type="dcterms:W3CDTF">2015-06-05T18:19:34Z</dcterms:created>
  <dcterms:modified xsi:type="dcterms:W3CDTF">2023-09-13T12:19:01Z</dcterms:modified>
</cp:coreProperties>
</file>